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erverx\RedirectedFolders\bhammond\Downloads\"/>
    </mc:Choice>
  </mc:AlternateContent>
  <xr:revisionPtr revIDLastSave="0" documentId="13_ncr:1_{4464DF3D-76B0-4522-A376-260365FDFE3E}" xr6:coauthVersionLast="47" xr6:coauthVersionMax="47" xr10:uidLastSave="{00000000-0000-0000-0000-000000000000}"/>
  <bookViews>
    <workbookView xWindow="-120" yWindow="-120" windowWidth="29040" windowHeight="15840" activeTab="13" xr2:uid="{00000000-000D-0000-FFFF-FFFF00000000}"/>
  </bookViews>
  <sheets>
    <sheet name="Jan" sheetId="14" r:id="rId1"/>
    <sheet name="Feb" sheetId="13" r:id="rId2"/>
    <sheet name="Mar" sheetId="12" r:id="rId3"/>
    <sheet name="Apr" sheetId="11" r:id="rId4"/>
    <sheet name="May" sheetId="10" r:id="rId5"/>
    <sheet name="Jun" sheetId="9" r:id="rId6"/>
    <sheet name="Jul" sheetId="8" r:id="rId7"/>
    <sheet name="Aug" sheetId="7" r:id="rId8"/>
    <sheet name="Sep" sheetId="6" r:id="rId9"/>
    <sheet name="Oct" sheetId="5" r:id="rId10"/>
    <sheet name="Nov" sheetId="1" r:id="rId11"/>
    <sheet name="Dec" sheetId="4" r:id="rId12"/>
    <sheet name="TOTALS" sheetId="15" r:id="rId13"/>
    <sheet name="Annual Report" sheetId="16"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15" l="1"/>
  <c r="M62" i="15"/>
  <c r="K47" i="16" s="1"/>
  <c r="M10" i="15"/>
  <c r="M11" i="15"/>
  <c r="M12" i="15"/>
  <c r="M13" i="15"/>
  <c r="M14" i="15"/>
  <c r="M16" i="15"/>
  <c r="M17" i="15"/>
  <c r="M18" i="15"/>
  <c r="M19" i="15"/>
  <c r="M21" i="15"/>
  <c r="M22" i="15"/>
  <c r="M23" i="15"/>
  <c r="M25" i="15"/>
  <c r="M26" i="15"/>
  <c r="M27" i="15"/>
  <c r="M28" i="15"/>
  <c r="M30" i="15"/>
  <c r="M31" i="15"/>
  <c r="M32" i="15"/>
  <c r="M33" i="15"/>
  <c r="M34" i="15"/>
  <c r="M35" i="15"/>
  <c r="M36" i="15"/>
  <c r="M37" i="15"/>
  <c r="M39" i="15"/>
  <c r="M40" i="15"/>
  <c r="M41" i="15"/>
  <c r="M43" i="15"/>
  <c r="M44" i="15"/>
  <c r="M45" i="15"/>
  <c r="M46" i="15"/>
  <c r="M47" i="15"/>
  <c r="M48" i="15"/>
  <c r="K37" i="16" s="1"/>
  <c r="M49" i="15"/>
  <c r="K38" i="16" s="1"/>
  <c r="M50" i="15"/>
  <c r="K39" i="16" s="1"/>
  <c r="M51" i="15"/>
  <c r="K40" i="16" s="1"/>
  <c r="M52" i="15"/>
  <c r="K41" i="16" s="1"/>
  <c r="M53" i="15"/>
  <c r="K42" i="16" s="1"/>
  <c r="M55" i="15"/>
  <c r="M56" i="15"/>
  <c r="M57" i="15"/>
  <c r="M58" i="15"/>
  <c r="M59" i="15"/>
  <c r="M60" i="15"/>
  <c r="M9" i="15"/>
  <c r="F22" i="15"/>
  <c r="F21" i="15"/>
  <c r="F20" i="15"/>
  <c r="F14" i="15"/>
  <c r="F15" i="15"/>
  <c r="F16" i="15"/>
  <c r="F17" i="15"/>
  <c r="F18" i="15"/>
  <c r="F13" i="15"/>
  <c r="F9" i="15"/>
  <c r="F8" i="15"/>
  <c r="K48" i="16"/>
  <c r="F10" i="4"/>
  <c r="F32" i="4" s="1"/>
  <c r="F10" i="1"/>
  <c r="F32" i="1" s="1"/>
  <c r="F10" i="5"/>
  <c r="F32" i="5" s="1"/>
  <c r="M61" i="5" s="1"/>
  <c r="M65" i="5" s="1"/>
  <c r="F24" i="5"/>
  <c r="F10" i="6"/>
  <c r="F32" i="6" s="1"/>
  <c r="M61" i="6" s="1"/>
  <c r="M65" i="6" s="1"/>
  <c r="F10" i="7"/>
  <c r="F24" i="7" s="1"/>
  <c r="F24" i="8"/>
  <c r="F10" i="8"/>
  <c r="F32" i="8"/>
  <c r="M61" i="8" s="1"/>
  <c r="M65" i="8" s="1"/>
  <c r="F10" i="9"/>
  <c r="F24" i="9" s="1"/>
  <c r="F32" i="9"/>
  <c r="M61" i="9" s="1"/>
  <c r="M65" i="9" s="1"/>
  <c r="F10" i="10"/>
  <c r="F32" i="10" s="1"/>
  <c r="M61" i="10" s="1"/>
  <c r="M65" i="10" s="1"/>
  <c r="F10" i="11"/>
  <c r="F32" i="11"/>
  <c r="M61" i="11" s="1"/>
  <c r="M65" i="11" s="1"/>
  <c r="F10" i="12"/>
  <c r="F24" i="12"/>
  <c r="F10" i="13"/>
  <c r="F24" i="13" s="1"/>
  <c r="F32" i="13"/>
  <c r="M61" i="13" s="1"/>
  <c r="M65" i="13" s="1"/>
  <c r="F10" i="14"/>
  <c r="F24" i="14" s="1"/>
  <c r="F20" i="16"/>
  <c r="F32" i="7"/>
  <c r="M61" i="7"/>
  <c r="M65" i="7"/>
  <c r="F24" i="11"/>
  <c r="F32" i="12"/>
  <c r="M61" i="12" s="1"/>
  <c r="M65" i="12" s="1"/>
  <c r="K45" i="16" l="1"/>
  <c r="K44" i="16"/>
  <c r="F24" i="10"/>
  <c r="F24" i="6"/>
  <c r="M65" i="1"/>
  <c r="M61" i="1"/>
  <c r="M65" i="4"/>
  <c r="M61" i="4"/>
  <c r="K35" i="16"/>
  <c r="K43" i="16"/>
  <c r="F32" i="14"/>
  <c r="F24" i="4"/>
  <c r="K36" i="16"/>
  <c r="K34" i="16"/>
  <c r="F10" i="15"/>
  <c r="M32" i="16" s="1"/>
  <c r="F24" i="1"/>
  <c r="M65" i="14" l="1"/>
  <c r="M67" i="14" s="1"/>
  <c r="F26" i="13" s="1"/>
  <c r="F28" i="13" s="1"/>
  <c r="M67" i="13" s="1"/>
  <c r="F26" i="12" s="1"/>
  <c r="F28" i="12" s="1"/>
  <c r="M67" i="12" s="1"/>
  <c r="F26" i="11" s="1"/>
  <c r="F28" i="11" s="1"/>
  <c r="M67" i="11" s="1"/>
  <c r="F26" i="10" s="1"/>
  <c r="F28" i="10" s="1"/>
  <c r="M67" i="10" s="1"/>
  <c r="F26" i="9" s="1"/>
  <c r="F28" i="9" s="1"/>
  <c r="M67" i="9" s="1"/>
  <c r="F26" i="8" s="1"/>
  <c r="F28" i="8" s="1"/>
  <c r="M67" i="8" s="1"/>
  <c r="F26" i="7" s="1"/>
  <c r="F28" i="7" s="1"/>
  <c r="M67" i="7" s="1"/>
  <c r="F26" i="6" s="1"/>
  <c r="F28" i="6" s="1"/>
  <c r="M67" i="6" s="1"/>
  <c r="F26" i="5" s="1"/>
  <c r="F28" i="5" s="1"/>
  <c r="M67" i="5" s="1"/>
  <c r="F26" i="1" s="1"/>
  <c r="F28" i="1" s="1"/>
  <c r="M67" i="1" s="1"/>
  <c r="F26" i="4" s="1"/>
  <c r="F28" i="4" s="1"/>
  <c r="M67" i="4" s="1"/>
  <c r="M61" i="14"/>
  <c r="F32" i="15"/>
  <c r="M61" i="15" s="1"/>
  <c r="F24" i="15"/>
  <c r="M31" i="16" s="1"/>
  <c r="M65" i="15"/>
  <c r="M67" i="15" s="1"/>
  <c r="K46" i="16"/>
  <c r="M49" i="16" s="1"/>
  <c r="F26" i="15"/>
  <c r="F28" i="15"/>
  <c r="F28" i="14"/>
</calcChain>
</file>

<file path=xl/sharedStrings.xml><?xml version="1.0" encoding="utf-8"?>
<sst xmlns="http://schemas.openxmlformats.org/spreadsheetml/2006/main" count="3066" uniqueCount="194">
  <si>
    <t>Evangelical Methodist Church</t>
  </si>
  <si>
    <t>$</t>
  </si>
  <si>
    <t>(1)</t>
  </si>
  <si>
    <t>(2)</t>
  </si>
  <si>
    <t>(3)</t>
  </si>
  <si>
    <t>(4)</t>
  </si>
  <si>
    <t>(5)</t>
  </si>
  <si>
    <t>(6)</t>
  </si>
  <si>
    <t>(7)</t>
  </si>
  <si>
    <t>a)</t>
  </si>
  <si>
    <t>b)</t>
  </si>
  <si>
    <t xml:space="preserve"> </t>
  </si>
  <si>
    <t>Sunday School Offerings</t>
  </si>
  <si>
    <t>Missions</t>
  </si>
  <si>
    <t>c)</t>
  </si>
  <si>
    <t>d)</t>
  </si>
  <si>
    <t>(8)</t>
  </si>
  <si>
    <t>(9)</t>
  </si>
  <si>
    <t>(10)</t>
  </si>
  <si>
    <t>Revivals</t>
  </si>
  <si>
    <t>TOTAL INCOME</t>
  </si>
  <si>
    <t>TOTAL INCOME PLUS BALANCE</t>
  </si>
  <si>
    <t>DISBURSEMENTS</t>
  </si>
  <si>
    <t>(11)</t>
  </si>
  <si>
    <t>e)</t>
  </si>
  <si>
    <t>(12)</t>
  </si>
  <si>
    <t>(13)</t>
  </si>
  <si>
    <t>Pastor:</t>
  </si>
  <si>
    <t>Salary</t>
  </si>
  <si>
    <t>Health Insurance</t>
  </si>
  <si>
    <t>Auto/Professional Expenses</t>
  </si>
  <si>
    <t>Other Benefits (Pension)</t>
  </si>
  <si>
    <t>Social Security</t>
  </si>
  <si>
    <t xml:space="preserve">Other Benefits </t>
  </si>
  <si>
    <t>Other Benefits</t>
  </si>
  <si>
    <t>(14)</t>
  </si>
  <si>
    <t>(15)</t>
  </si>
  <si>
    <t>(16)</t>
  </si>
  <si>
    <t>(17)</t>
  </si>
  <si>
    <t>(18)</t>
  </si>
  <si>
    <t>(19)</t>
  </si>
  <si>
    <t>(20)</t>
  </si>
  <si>
    <t>(21)</t>
  </si>
  <si>
    <t>(22)</t>
  </si>
  <si>
    <t>(23)</t>
  </si>
  <si>
    <t>(24)</t>
  </si>
  <si>
    <t>(25)</t>
  </si>
  <si>
    <t>(26)</t>
  </si>
  <si>
    <t>(27)</t>
  </si>
  <si>
    <t>(28)</t>
  </si>
  <si>
    <t>(29)</t>
  </si>
  <si>
    <t>(30)</t>
  </si>
  <si>
    <t>(31)</t>
  </si>
  <si>
    <t>f)</t>
  </si>
  <si>
    <t>(32)</t>
  </si>
  <si>
    <t>(33)</t>
  </si>
  <si>
    <t>(34)</t>
  </si>
  <si>
    <t>Custodians:</t>
  </si>
  <si>
    <t>Other Salaries</t>
  </si>
  <si>
    <t>Evangelist</t>
  </si>
  <si>
    <t>Song Evangelist</t>
  </si>
  <si>
    <t>Other Expenses</t>
  </si>
  <si>
    <t>Building Maintenance</t>
  </si>
  <si>
    <t>Equipment Maintenance</t>
  </si>
  <si>
    <t>Utilities</t>
  </si>
  <si>
    <t>Parsonage</t>
  </si>
  <si>
    <t>Church</t>
  </si>
  <si>
    <t>Other Buildings</t>
  </si>
  <si>
    <t>Christian Education</t>
  </si>
  <si>
    <t>Sunday School Literature</t>
  </si>
  <si>
    <t>Sunday School Supplies</t>
  </si>
  <si>
    <t>Other Christian Ed. Expense</t>
  </si>
  <si>
    <t>Vacation Bible School</t>
  </si>
  <si>
    <t>Van/Bus Expenses</t>
  </si>
  <si>
    <t>Property Expenses</t>
  </si>
  <si>
    <t>Other Operational Expenses</t>
  </si>
  <si>
    <t>Christian Day School</t>
  </si>
  <si>
    <t>Furnishing: Church/Parsonage</t>
  </si>
  <si>
    <t>Construction Improvements</t>
  </si>
  <si>
    <t>New Church Construction</t>
  </si>
  <si>
    <t>Mexico</t>
  </si>
  <si>
    <t>Other EMC Missions Work</t>
  </si>
  <si>
    <t>OMS International</t>
  </si>
  <si>
    <t>World Gospel Mission</t>
  </si>
  <si>
    <t>Other Foreign Missions</t>
  </si>
  <si>
    <t>Conference Support</t>
  </si>
  <si>
    <t>BALANCE ON HAND</t>
  </si>
  <si>
    <t>Building Indebtedness/Rent</t>
  </si>
  <si>
    <t>STARTING BALANCE</t>
  </si>
  <si>
    <t>(35)</t>
  </si>
  <si>
    <t>Secretary Staff:</t>
  </si>
  <si>
    <t>Associate Pastoral Staff</t>
  </si>
  <si>
    <t>BALANCE IN SPECIAL FUNDS/SAVINGS:</t>
  </si>
  <si>
    <t>(A)</t>
  </si>
  <si>
    <t>Myanmar</t>
  </si>
  <si>
    <t>F900 Treasurer's Report</t>
  </si>
  <si>
    <t xml:space="preserve">Local Church Treasurer's Report for the month of: </t>
  </si>
  <si>
    <t>Local Missional Outreach</t>
  </si>
  <si>
    <t>FINANCIAL REPORT</t>
  </si>
  <si>
    <t>GRAND TOTAL DISBURSEMENTS</t>
  </si>
  <si>
    <t>Signature:    Senior Pastor's or Board of Stewards Chairman</t>
  </si>
  <si>
    <t>Date:</t>
  </si>
  <si>
    <t>Church:</t>
  </si>
  <si>
    <t>City/State:</t>
  </si>
  <si>
    <t>Senior Pastor:</t>
  </si>
  <si>
    <t>Membership Report Last Year</t>
  </si>
  <si>
    <t>Received on Profession of Faith</t>
  </si>
  <si>
    <t>Received by Transfer or Reinstatment</t>
  </si>
  <si>
    <t>Removed for All Reasons</t>
  </si>
  <si>
    <t>Present Total Membeship</t>
  </si>
  <si>
    <t>Infant Dedications and Baptisms</t>
  </si>
  <si>
    <t>Conversions</t>
  </si>
  <si>
    <t>Baptisms</t>
  </si>
  <si>
    <t>Indebtedness on Property</t>
  </si>
  <si>
    <t>Other Conference Work</t>
  </si>
  <si>
    <t>Other Special Offerings</t>
  </si>
  <si>
    <t>Regular Monthly Income</t>
  </si>
  <si>
    <t>NAC Special Projects</t>
  </si>
  <si>
    <t>Flow-through Income</t>
  </si>
  <si>
    <t>Designated Building Fund</t>
  </si>
  <si>
    <t>SUB-TOTAL</t>
  </si>
  <si>
    <t>Property/Liability Insurance</t>
  </si>
  <si>
    <t>INCOME</t>
  </si>
  <si>
    <t>Flow-Through Disbursements</t>
  </si>
  <si>
    <t>Housing Allowance</t>
  </si>
  <si>
    <t>1)</t>
  </si>
  <si>
    <t>2)</t>
  </si>
  <si>
    <t>3)</t>
  </si>
  <si>
    <t>4)</t>
  </si>
  <si>
    <t>Treasurer:</t>
  </si>
  <si>
    <t>"Deeper in Christ…Further in Mission"</t>
  </si>
  <si>
    <t>CONFERENCE SUPPORT 10%
OF LINE 3</t>
  </si>
  <si>
    <t>TOTAL DISBURSEMENTS (12-35)</t>
  </si>
  <si>
    <t>Signature</t>
  </si>
  <si>
    <t>Total Pastoral Compensation (12-13)</t>
  </si>
  <si>
    <t>All Other Staff Compensation (14-16)</t>
  </si>
  <si>
    <t>All Other Local Church Expenditures (17-25)</t>
  </si>
  <si>
    <t>Operation of Christian Day School (26)</t>
  </si>
  <si>
    <t>Building Indeptedness/Worship Center Rentals (27)</t>
  </si>
  <si>
    <t>Furnishings and Equipment for Church and Parsonage (28)</t>
  </si>
  <si>
    <t>Construction Improvements (29)</t>
  </si>
  <si>
    <t>New Church Contruction (30)</t>
  </si>
  <si>
    <t>Local Missional Outreach (31)</t>
  </si>
  <si>
    <t>Evangelical Methodist World Missions (32 a, b, c)</t>
  </si>
  <si>
    <t>OMS and WGM Missions (32 d,e)</t>
  </si>
  <si>
    <t>Designated Flow-through Items (35)</t>
  </si>
  <si>
    <t xml:space="preserve">Local Church Treasurer's Report for the Year: </t>
  </si>
  <si>
    <t>ATTENDANCE REPORT</t>
  </si>
  <si>
    <t>Region:</t>
  </si>
  <si>
    <t>5)</t>
  </si>
  <si>
    <t>6)</t>
  </si>
  <si>
    <t>7)</t>
  </si>
  <si>
    <t>8)</t>
  </si>
  <si>
    <t>9)</t>
  </si>
  <si>
    <t>10)</t>
  </si>
  <si>
    <t>11)</t>
  </si>
  <si>
    <t>12)</t>
  </si>
  <si>
    <t>13)</t>
  </si>
  <si>
    <t>14)</t>
  </si>
  <si>
    <t>15)</t>
  </si>
  <si>
    <t>Conference Support (33)</t>
  </si>
  <si>
    <t>Average Weekend Worship Attendance</t>
  </si>
  <si>
    <r>
      <t>Conference Support Calculation</t>
    </r>
    <r>
      <rPr>
        <sz val="9"/>
        <rFont val="Arial Narrow"/>
        <family val="2"/>
      </rPr>
      <t xml:space="preserve">
¶ 205. The local church treasurer shall send 10% of its regular monthly general fund income to the General Treasurer each month. These funds shall be known as conference support. Conference support is to be used for the administration of the programs of the denomination as decided upon by the General Conference. Conference Support shall be capped at $50,000 for any one church for any conference year, if a church so chooses.</t>
    </r>
  </si>
  <si>
    <r>
      <rPr>
        <b/>
        <sz val="9"/>
        <rFont val="Arial Narrow"/>
        <family val="2"/>
      </rPr>
      <t>Conference Support Calculation</t>
    </r>
    <r>
      <rPr>
        <sz val="9"/>
        <rFont val="Arial Narrow"/>
        <family val="2"/>
      </rPr>
      <t xml:space="preserve">
¶ 205. The local church treasurer shall send 10% of its regular monthly general fund income to the General Treasurer each month. These funds shall be known as conference support. Conference support is to be used for the administration of the programs of the denomination as decided upon by the General Conference. Conference Support shall be capped at $50,000 for any one church for any conference year, if a church so chooses.</t>
    </r>
  </si>
  <si>
    <t>revised 11/2020</t>
  </si>
  <si>
    <t>Rev. 11/2020</t>
  </si>
  <si>
    <t>EMC Missions Work</t>
  </si>
  <si>
    <t>Southwest Indian Mission</t>
  </si>
  <si>
    <t>November</t>
  </si>
  <si>
    <t>Salary + Christmas gift</t>
  </si>
  <si>
    <t>December</t>
  </si>
  <si>
    <t>January</t>
  </si>
  <si>
    <t>Flow-thru Income</t>
  </si>
  <si>
    <t>February</t>
  </si>
  <si>
    <t>March</t>
  </si>
  <si>
    <t>April</t>
  </si>
  <si>
    <t>May</t>
  </si>
  <si>
    <t>June</t>
  </si>
  <si>
    <t>July</t>
  </si>
  <si>
    <t>August</t>
  </si>
  <si>
    <t>September</t>
  </si>
  <si>
    <t>October</t>
  </si>
  <si>
    <t>via livestream.)</t>
  </si>
  <si>
    <t>(*This total is an estimate of average weekly attendance</t>
  </si>
  <si>
    <t>LOCAL CHURCH REPORT</t>
  </si>
  <si>
    <t>Is the Pastor fully supported (financially)?</t>
  </si>
  <si>
    <t>Average Online Participation*</t>
  </si>
  <si>
    <t>Other Conference Work (34)</t>
  </si>
  <si>
    <t>All Other Foreign Missions (32 d, e, f)</t>
  </si>
  <si>
    <t>Church Name:__________________________________________ City, State_____________________________</t>
  </si>
  <si>
    <t>Has conference support been paid in full?</t>
  </si>
  <si>
    <t>Total All Giving for Calendar Year 2024 (9)</t>
  </si>
  <si>
    <t>Total Subject to Conference Support  for Calendar Year 2024 (3)</t>
  </si>
  <si>
    <t>Due Date:  January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</si>
</sst>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32" x14ac:knownFonts="1">
    <font>
      <sz val="10"/>
      <name val="Arial"/>
    </font>
    <font>
      <sz val="8"/>
      <name val="Arial"/>
      <family val="2"/>
    </font>
    <font>
      <b/>
      <sz val="8"/>
      <name val="Arial"/>
      <family val="2"/>
    </font>
    <font>
      <b/>
      <i/>
      <sz val="8"/>
      <name val="Arial"/>
      <family val="2"/>
    </font>
    <font>
      <sz val="10"/>
      <name val="Arial"/>
      <family val="2"/>
    </font>
    <font>
      <b/>
      <sz val="10"/>
      <name val="Arial"/>
      <family val="2"/>
    </font>
    <font>
      <i/>
      <sz val="8"/>
      <name val="Arial"/>
      <family val="2"/>
    </font>
    <font>
      <b/>
      <i/>
      <sz val="8"/>
      <name val="Arial Narrow"/>
      <family val="2"/>
    </font>
    <font>
      <b/>
      <sz val="8"/>
      <name val="Arial Narrow"/>
      <family val="2"/>
    </font>
    <font>
      <sz val="9"/>
      <name val="Arial"/>
      <family val="2"/>
    </font>
    <font>
      <sz val="9"/>
      <name val="Arial"/>
      <family val="2"/>
    </font>
    <font>
      <sz val="9"/>
      <name val="Wingdings"/>
      <charset val="2"/>
    </font>
    <font>
      <sz val="8"/>
      <name val="Arial Narrow"/>
      <family val="2"/>
    </font>
    <font>
      <b/>
      <i/>
      <sz val="10"/>
      <name val="Arial Narrow"/>
      <family val="2"/>
    </font>
    <font>
      <b/>
      <sz val="10"/>
      <name val="Arial Narrow"/>
      <family val="2"/>
    </font>
    <font>
      <b/>
      <i/>
      <sz val="9"/>
      <name val="Arial Narrow"/>
      <family val="2"/>
    </font>
    <font>
      <b/>
      <sz val="22"/>
      <name val="Script MT Bold"/>
      <family val="4"/>
    </font>
    <font>
      <b/>
      <sz val="9"/>
      <name val="Arial"/>
      <family val="2"/>
    </font>
    <font>
      <b/>
      <sz val="14"/>
      <name val="Arial"/>
      <family val="2"/>
    </font>
    <font>
      <b/>
      <sz val="11"/>
      <name val="Arial"/>
      <family val="2"/>
    </font>
    <font>
      <b/>
      <sz val="16"/>
      <name val="Rockwell"/>
      <family val="1"/>
    </font>
    <font>
      <b/>
      <sz val="18"/>
      <name val="Arial"/>
      <family val="2"/>
    </font>
    <font>
      <b/>
      <sz val="20"/>
      <name val="Arial"/>
      <family val="2"/>
    </font>
    <font>
      <sz val="14"/>
      <name val="Arial"/>
      <family val="2"/>
    </font>
    <font>
      <sz val="7"/>
      <name val="Arial"/>
      <family val="2"/>
    </font>
    <font>
      <sz val="9"/>
      <name val="Arial Narrow"/>
      <family val="2"/>
    </font>
    <font>
      <b/>
      <sz val="9"/>
      <name val="Arial Narrow"/>
      <family val="2"/>
    </font>
    <font>
      <sz val="10"/>
      <name val="Lucida Calligraphy"/>
      <family val="4"/>
    </font>
    <font>
      <i/>
      <sz val="6"/>
      <name val="Arial"/>
      <family val="2"/>
    </font>
    <font>
      <b/>
      <sz val="16"/>
      <name val="Arial"/>
      <family val="2"/>
    </font>
    <font>
      <b/>
      <sz val="10"/>
      <color rgb="FFFF0000"/>
      <name val="Arial"/>
      <family val="2"/>
    </font>
    <font>
      <i/>
      <sz val="7"/>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style="medium">
        <color indexed="64"/>
      </left>
      <right/>
      <top/>
      <bottom/>
      <diagonal/>
    </border>
  </borders>
  <cellStyleXfs count="1">
    <xf numFmtId="0" fontId="0" fillId="0" borderId="0"/>
  </cellStyleXfs>
  <cellXfs count="127">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2" fillId="0" borderId="0" xfId="0" applyFont="1" applyAlignment="1">
      <alignment horizontal="left"/>
    </xf>
    <xf numFmtId="0" fontId="3" fillId="0" borderId="0" xfId="0" applyFont="1" applyAlignment="1">
      <alignment horizontal="left"/>
    </xf>
    <xf numFmtId="49" fontId="1" fillId="0" borderId="0" xfId="0" applyNumberFormat="1" applyFont="1"/>
    <xf numFmtId="49" fontId="0" fillId="0" borderId="0" xfId="0" applyNumberFormat="1"/>
    <xf numFmtId="0" fontId="1" fillId="0" borderId="0" xfId="0" applyFont="1" applyAlignment="1">
      <alignment horizontal="left"/>
    </xf>
    <xf numFmtId="49" fontId="1" fillId="0" borderId="0" xfId="0" applyNumberFormat="1" applyFont="1" applyAlignment="1">
      <alignment horizontal="center"/>
    </xf>
    <xf numFmtId="0" fontId="5" fillId="0" borderId="0" xfId="0" applyFont="1"/>
    <xf numFmtId="0" fontId="0" fillId="0" borderId="0" xfId="0" applyAlignment="1">
      <alignment horizontal="center"/>
    </xf>
    <xf numFmtId="49" fontId="7" fillId="0" borderId="0" xfId="0" applyNumberFormat="1" applyFont="1" applyAlignment="1">
      <alignment horizontal="left"/>
    </xf>
    <xf numFmtId="0" fontId="4" fillId="0" borderId="2" xfId="0" applyFont="1" applyBorder="1" applyAlignment="1">
      <alignment horizontal="center"/>
    </xf>
    <xf numFmtId="49" fontId="1" fillId="0" borderId="0" xfId="0" applyNumberFormat="1" applyFont="1" applyAlignment="1">
      <alignment horizontal="left"/>
    </xf>
    <xf numFmtId="0" fontId="0" fillId="0" borderId="0" xfId="0" applyAlignment="1">
      <alignment horizontal="left"/>
    </xf>
    <xf numFmtId="0" fontId="4" fillId="0" borderId="0" xfId="0" applyFont="1" applyAlignment="1">
      <alignment horizontal="center"/>
    </xf>
    <xf numFmtId="0" fontId="14" fillId="0" borderId="0" xfId="0" applyFont="1" applyAlignment="1">
      <alignment horizontal="left"/>
    </xf>
    <xf numFmtId="0" fontId="7" fillId="0" borderId="0" xfId="0" applyFont="1" applyAlignment="1">
      <alignment horizontal="left"/>
    </xf>
    <xf numFmtId="4" fontId="10" fillId="0" borderId="0" xfId="0" applyNumberFormat="1" applyFont="1"/>
    <xf numFmtId="4" fontId="9" fillId="0" borderId="0" xfId="0" applyNumberFormat="1" applyFont="1"/>
    <xf numFmtId="49" fontId="5" fillId="0" borderId="0" xfId="0" applyNumberFormat="1" applyFont="1"/>
    <xf numFmtId="0" fontId="5" fillId="0" borderId="0" xfId="0" applyFont="1" applyAlignment="1">
      <alignment horizontal="left"/>
    </xf>
    <xf numFmtId="0" fontId="9" fillId="0" borderId="0" xfId="0" applyFont="1" applyAlignment="1">
      <alignment horizontal="left"/>
    </xf>
    <xf numFmtId="0" fontId="9" fillId="0" borderId="0" xfId="0" applyFont="1"/>
    <xf numFmtId="0" fontId="19" fillId="0" borderId="0" xfId="0" applyFont="1"/>
    <xf numFmtId="0" fontId="0" fillId="0" borderId="1" xfId="0" applyBorder="1"/>
    <xf numFmtId="0" fontId="0" fillId="0" borderId="3" xfId="0" applyBorder="1"/>
    <xf numFmtId="0" fontId="3" fillId="0" borderId="0" xfId="0" applyFont="1"/>
    <xf numFmtId="0" fontId="5" fillId="0" borderId="0" xfId="0" applyFont="1" applyAlignment="1">
      <alignment horizontal="left" indent="1"/>
    </xf>
    <xf numFmtId="1" fontId="0" fillId="0" borderId="1" xfId="0" applyNumberFormat="1" applyBorder="1"/>
    <xf numFmtId="0" fontId="24" fillId="0" borderId="0" xfId="0" applyFont="1" applyAlignment="1">
      <alignment horizontal="left"/>
    </xf>
    <xf numFmtId="0" fontId="5" fillId="0" borderId="1" xfId="0" applyFont="1" applyBorder="1"/>
    <xf numFmtId="0" fontId="17" fillId="0" borderId="0" xfId="0" applyFont="1" applyAlignment="1">
      <alignment horizontal="center"/>
    </xf>
    <xf numFmtId="49" fontId="13" fillId="0" borderId="0" xfId="0" applyNumberFormat="1" applyFont="1" applyAlignment="1">
      <alignment horizontal="left"/>
    </xf>
    <xf numFmtId="0" fontId="6" fillId="0" borderId="0" xfId="0" applyFont="1" applyAlignment="1">
      <alignment horizontal="left"/>
    </xf>
    <xf numFmtId="0" fontId="8" fillId="0" borderId="0" xfId="0" applyFont="1" applyAlignment="1">
      <alignment horizontal="left"/>
    </xf>
    <xf numFmtId="49" fontId="5" fillId="0" borderId="0" xfId="0" applyNumberFormat="1" applyFont="1" applyAlignment="1">
      <alignment horizontal="left"/>
    </xf>
    <xf numFmtId="49" fontId="15" fillId="0" borderId="0" xfId="0" applyNumberFormat="1" applyFont="1" applyAlignment="1">
      <alignment horizontal="left"/>
    </xf>
    <xf numFmtId="49" fontId="15" fillId="0" borderId="4" xfId="0" applyNumberFormat="1" applyFont="1" applyBorder="1" applyAlignment="1">
      <alignment horizontal="left"/>
    </xf>
    <xf numFmtId="49" fontId="2" fillId="0" borderId="0" xfId="0" applyNumberFormat="1" applyFont="1" applyAlignment="1">
      <alignment horizontal="left"/>
    </xf>
    <xf numFmtId="49" fontId="0" fillId="0" borderId="0" xfId="0" applyNumberFormat="1" applyAlignment="1">
      <alignment horizontal="left"/>
    </xf>
    <xf numFmtId="49" fontId="14" fillId="0" borderId="0" xfId="0" applyNumberFormat="1" applyFont="1" applyAlignment="1">
      <alignment horizontal="left"/>
    </xf>
    <xf numFmtId="0" fontId="12" fillId="0" borderId="0" xfId="0" applyFont="1" applyAlignment="1">
      <alignment horizontal="left"/>
    </xf>
    <xf numFmtId="0" fontId="4" fillId="0" borderId="0" xfId="0" applyFont="1"/>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1" fillId="0" borderId="5" xfId="0" applyFont="1" applyBorder="1" applyAlignment="1">
      <alignment horizontal="left"/>
    </xf>
    <xf numFmtId="49" fontId="7" fillId="0" borderId="0" xfId="0" applyNumberFormat="1" applyFont="1"/>
    <xf numFmtId="0" fontId="0" fillId="2" borderId="0" xfId="0" applyFill="1"/>
    <xf numFmtId="4" fontId="10" fillId="2" borderId="0" xfId="0" applyNumberFormat="1" applyFont="1" applyFill="1"/>
    <xf numFmtId="43" fontId="9" fillId="0" borderId="1" xfId="0" applyNumberFormat="1" applyFont="1" applyBorder="1" applyAlignment="1">
      <alignment horizontal="right"/>
    </xf>
    <xf numFmtId="43" fontId="9" fillId="0" borderId="5" xfId="0" applyNumberFormat="1" applyFont="1" applyBorder="1"/>
    <xf numFmtId="43" fontId="9" fillId="0" borderId="6" xfId="0" applyNumberFormat="1" applyFont="1" applyBorder="1"/>
    <xf numFmtId="43" fontId="9" fillId="0" borderId="0" xfId="0" applyNumberFormat="1" applyFont="1"/>
    <xf numFmtId="43" fontId="9" fillId="0" borderId="1" xfId="0" applyNumberFormat="1" applyFont="1" applyBorder="1"/>
    <xf numFmtId="43" fontId="9" fillId="0" borderId="7" xfId="0" applyNumberFormat="1" applyFont="1" applyBorder="1"/>
    <xf numFmtId="43" fontId="10" fillId="0" borderId="0" xfId="0" applyNumberFormat="1" applyFont="1"/>
    <xf numFmtId="43" fontId="9" fillId="0" borderId="1" xfId="0" applyNumberFormat="1" applyFont="1" applyBorder="1" applyAlignment="1">
      <alignment horizontal="center"/>
    </xf>
    <xf numFmtId="43" fontId="10" fillId="0" borderId="1" xfId="0" applyNumberFormat="1" applyFont="1" applyBorder="1"/>
    <xf numFmtId="43" fontId="10" fillId="0" borderId="5" xfId="0" applyNumberFormat="1" applyFont="1" applyBorder="1"/>
    <xf numFmtId="43" fontId="10" fillId="0" borderId="7" xfId="0" applyNumberFormat="1" applyFont="1" applyBorder="1"/>
    <xf numFmtId="0" fontId="4" fillId="0" borderId="0" xfId="0" applyFont="1" applyAlignment="1">
      <alignment horizontal="right" vertical="top" wrapText="1"/>
    </xf>
    <xf numFmtId="49" fontId="9" fillId="0" borderId="0" xfId="0" applyNumberFormat="1" applyFont="1"/>
    <xf numFmtId="49" fontId="12" fillId="0" borderId="0" xfId="0" applyNumberFormat="1" applyFont="1"/>
    <xf numFmtId="0" fontId="11" fillId="0" borderId="0" xfId="0" applyFont="1"/>
    <xf numFmtId="164" fontId="11" fillId="0" borderId="3" xfId="0" applyNumberFormat="1" applyFont="1" applyBorder="1"/>
    <xf numFmtId="0" fontId="5" fillId="0" borderId="2" xfId="0" applyFont="1" applyBorder="1" applyAlignment="1">
      <alignment horizontal="left"/>
    </xf>
    <xf numFmtId="49" fontId="5" fillId="0" borderId="2" xfId="0" applyNumberFormat="1" applyFont="1" applyBorder="1"/>
    <xf numFmtId="49" fontId="18" fillId="0" borderId="0" xfId="0" applyNumberFormat="1" applyFont="1"/>
    <xf numFmtId="0" fontId="17" fillId="0" borderId="0" xfId="0" applyFont="1" applyAlignment="1">
      <alignment horizontal="left"/>
    </xf>
    <xf numFmtId="44" fontId="0" fillId="0" borderId="1" xfId="0" applyNumberFormat="1" applyBorder="1"/>
    <xf numFmtId="44" fontId="0" fillId="0" borderId="0" xfId="0" applyNumberFormat="1"/>
    <xf numFmtId="0" fontId="30" fillId="0" borderId="0" xfId="0" applyFont="1"/>
    <xf numFmtId="49" fontId="31" fillId="0" borderId="0" xfId="0" applyNumberFormat="1" applyFont="1" applyAlignment="1">
      <alignment horizontal="right"/>
    </xf>
    <xf numFmtId="49" fontId="18" fillId="0" borderId="0" xfId="0" applyNumberFormat="1" applyFont="1" applyAlignment="1">
      <alignment horizontal="right"/>
    </xf>
    <xf numFmtId="164" fontId="9" fillId="0" borderId="3" xfId="0" applyNumberFormat="1" applyFont="1" applyBorder="1"/>
    <xf numFmtId="4" fontId="10" fillId="0" borderId="1" xfId="0" applyNumberFormat="1" applyFont="1" applyBorder="1"/>
    <xf numFmtId="0" fontId="0" fillId="0" borderId="5" xfId="0" applyBorder="1"/>
    <xf numFmtId="0" fontId="1" fillId="0" borderId="0" xfId="0" applyFont="1" applyAlignment="1">
      <alignment horizontal="left"/>
    </xf>
    <xf numFmtId="0" fontId="6" fillId="0" borderId="0" xfId="0" applyFont="1" applyAlignment="1">
      <alignment horizontal="left"/>
    </xf>
    <xf numFmtId="0" fontId="29" fillId="0" borderId="0" xfId="0" quotePrefix="1" applyFont="1" applyAlignment="1">
      <alignment horizontal="right"/>
    </xf>
    <xf numFmtId="49" fontId="29" fillId="0" borderId="0" xfId="0" applyNumberFormat="1" applyFont="1" applyAlignment="1">
      <alignment horizontal="right"/>
    </xf>
    <xf numFmtId="0" fontId="1" fillId="0" borderId="0" xfId="0" applyFont="1" applyAlignment="1">
      <alignment horizontal="center"/>
    </xf>
    <xf numFmtId="0" fontId="25" fillId="0" borderId="11"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5" fillId="0" borderId="12"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left" vertical="center" wrapText="1"/>
    </xf>
    <xf numFmtId="43" fontId="0" fillId="0" borderId="9" xfId="0" applyNumberFormat="1" applyBorder="1" applyAlignment="1">
      <alignment horizontal="center" vertical="center"/>
    </xf>
    <xf numFmtId="43" fontId="0" fillId="0" borderId="10" xfId="0" applyNumberForma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13" fillId="0" borderId="0" xfId="0" applyNumberFormat="1" applyFont="1" applyAlignment="1">
      <alignment horizontal="left" wrapText="1"/>
    </xf>
    <xf numFmtId="0" fontId="20" fillId="0" borderId="0" xfId="0" applyFont="1" applyAlignment="1">
      <alignment horizontal="right" vertical="center"/>
    </xf>
    <xf numFmtId="0" fontId="5" fillId="0" borderId="0" xfId="0" applyFont="1" applyAlignment="1">
      <alignment horizontal="center"/>
    </xf>
    <xf numFmtId="0" fontId="2" fillId="0" borderId="0" xfId="0" applyFont="1" applyAlignment="1">
      <alignment horizontal="center"/>
    </xf>
    <xf numFmtId="0" fontId="16" fillId="0" borderId="0" xfId="0" applyFont="1" applyAlignment="1">
      <alignment horizontal="left" vertical="center"/>
    </xf>
    <xf numFmtId="0" fontId="19" fillId="0" borderId="0" xfId="0" applyFont="1" applyAlignment="1">
      <alignment horizontal="left"/>
    </xf>
    <xf numFmtId="0" fontId="3" fillId="0" borderId="0" xfId="0" applyFont="1" applyAlignment="1">
      <alignment horizontal="left"/>
    </xf>
    <xf numFmtId="0" fontId="27" fillId="0" borderId="0" xfId="0" applyFont="1" applyAlignment="1">
      <alignment horizontal="center"/>
    </xf>
    <xf numFmtId="0" fontId="4" fillId="0" borderId="3" xfId="0" applyFont="1" applyBorder="1" applyAlignment="1">
      <alignment horizontal="center" vertical="top" wrapText="1"/>
    </xf>
    <xf numFmtId="49" fontId="5" fillId="0" borderId="3" xfId="0" applyNumberFormat="1" applyFont="1" applyBorder="1" applyAlignment="1">
      <alignment horizontal="center"/>
    </xf>
    <xf numFmtId="49" fontId="28" fillId="0" borderId="8" xfId="0" applyNumberFormat="1" applyFont="1" applyBorder="1" applyAlignment="1">
      <alignment horizontal="center" vertical="top"/>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4" xfId="0" applyFont="1" applyBorder="1" applyAlignment="1">
      <alignment horizontal="left" vertical="center" wrapTex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6" fillId="0" borderId="12" xfId="0" applyFont="1" applyBorder="1" applyAlignment="1">
      <alignment horizontal="left" vertical="center" wrapText="1"/>
    </xf>
    <xf numFmtId="0" fontId="26" fillId="0" borderId="3" xfId="0" applyFont="1" applyBorder="1" applyAlignment="1">
      <alignment horizontal="left" vertical="center" wrapText="1"/>
    </xf>
    <xf numFmtId="0" fontId="26" fillId="0" borderId="10" xfId="0" applyFont="1" applyBorder="1" applyAlignment="1">
      <alignment horizontal="left" vertical="center" wrapText="1"/>
    </xf>
    <xf numFmtId="49" fontId="18" fillId="0" borderId="0" xfId="0" applyNumberFormat="1" applyFont="1" applyAlignment="1">
      <alignment horizontal="right"/>
    </xf>
    <xf numFmtId="0" fontId="22" fillId="0" borderId="0" xfId="0" applyFont="1" applyAlignment="1">
      <alignment horizontal="center" vertical="center"/>
    </xf>
    <xf numFmtId="164" fontId="5" fillId="0" borderId="5" xfId="0" applyNumberFormat="1" applyFont="1" applyBorder="1" applyAlignment="1">
      <alignment horizontal="center"/>
    </xf>
    <xf numFmtId="49" fontId="5" fillId="0" borderId="1" xfId="0" applyNumberFormat="1" applyFont="1" applyBorder="1" applyAlignment="1">
      <alignment horizontal="center"/>
    </xf>
    <xf numFmtId="0" fontId="23" fillId="0" borderId="0" xfId="0" applyFont="1" applyAlignment="1">
      <alignment horizontal="center" vertical="center"/>
    </xf>
    <xf numFmtId="0" fontId="21" fillId="0" borderId="0" xfId="0" applyFont="1" applyAlignment="1">
      <alignment horizontal="center" vertical="center"/>
    </xf>
    <xf numFmtId="0" fontId="5" fillId="0" borderId="13" xfId="0" applyFont="1" applyBorder="1" applyAlignment="1">
      <alignment horizontal="right"/>
    </xf>
    <xf numFmtId="0" fontId="5" fillId="0" borderId="1" xfId="0" applyFont="1" applyBorder="1" applyAlignment="1">
      <alignment horizontal="center"/>
    </xf>
    <xf numFmtId="0" fontId="5" fillId="0" borderId="5"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13</xdr:col>
      <xdr:colOff>76200</xdr:colOff>
      <xdr:row>5</xdr:row>
      <xdr:rowOff>0</xdr:rowOff>
    </xdr:to>
    <xdr:sp macro="" textlink="">
      <xdr:nvSpPr>
        <xdr:cNvPr id="12416" name="Line 1">
          <a:extLst>
            <a:ext uri="{FF2B5EF4-FFF2-40B4-BE49-F238E27FC236}">
              <a16:creationId xmlns:a16="http://schemas.microsoft.com/office/drawing/2014/main" id="{00000000-0008-0000-0000-00008030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638175</xdr:colOff>
      <xdr:row>60</xdr:row>
      <xdr:rowOff>123825</xdr:rowOff>
    </xdr:from>
    <xdr:to>
      <xdr:col>4</xdr:col>
      <xdr:colOff>0</xdr:colOff>
      <xdr:row>65</xdr:row>
      <xdr:rowOff>76200</xdr:rowOff>
    </xdr:to>
    <xdr:pic>
      <xdr:nvPicPr>
        <xdr:cNvPr id="12417" name="Picture 2" descr="SmallEMC_newdove_274c.jpg">
          <a:extLst>
            <a:ext uri="{FF2B5EF4-FFF2-40B4-BE49-F238E27FC236}">
              <a16:creationId xmlns:a16="http://schemas.microsoft.com/office/drawing/2014/main" id="{00000000-0008-0000-0000-00008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 y="9963150"/>
          <a:ext cx="8763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3261" name="Line 1">
          <a:extLst>
            <a:ext uri="{FF2B5EF4-FFF2-40B4-BE49-F238E27FC236}">
              <a16:creationId xmlns:a16="http://schemas.microsoft.com/office/drawing/2014/main" id="{00000000-0008-0000-0900-0000BD0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3262" name="Line 7">
          <a:extLst>
            <a:ext uri="{FF2B5EF4-FFF2-40B4-BE49-F238E27FC236}">
              <a16:creationId xmlns:a16="http://schemas.microsoft.com/office/drawing/2014/main" id="{00000000-0008-0000-0900-0000BE0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3263" name="Line 1">
          <a:extLst>
            <a:ext uri="{FF2B5EF4-FFF2-40B4-BE49-F238E27FC236}">
              <a16:creationId xmlns:a16="http://schemas.microsoft.com/office/drawing/2014/main" id="{00000000-0008-0000-0900-0000BF0C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733425</xdr:colOff>
      <xdr:row>60</xdr:row>
      <xdr:rowOff>95250</xdr:rowOff>
    </xdr:from>
    <xdr:to>
      <xdr:col>4</xdr:col>
      <xdr:colOff>104775</xdr:colOff>
      <xdr:row>65</xdr:row>
      <xdr:rowOff>47625</xdr:rowOff>
    </xdr:to>
    <xdr:pic>
      <xdr:nvPicPr>
        <xdr:cNvPr id="3264" name="Picture 4" descr="SmallEMC_newdove_274c.jpg">
          <a:extLst>
            <a:ext uri="{FF2B5EF4-FFF2-40B4-BE49-F238E27FC236}">
              <a16:creationId xmlns:a16="http://schemas.microsoft.com/office/drawing/2014/main" id="{00000000-0008-0000-0900-0000C0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934575"/>
          <a:ext cx="885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1218" name="Line 3">
          <a:extLst>
            <a:ext uri="{FF2B5EF4-FFF2-40B4-BE49-F238E27FC236}">
              <a16:creationId xmlns:a16="http://schemas.microsoft.com/office/drawing/2014/main" id="{00000000-0008-0000-0A00-0000C20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1219" name="Line 12">
          <a:extLst>
            <a:ext uri="{FF2B5EF4-FFF2-40B4-BE49-F238E27FC236}">
              <a16:creationId xmlns:a16="http://schemas.microsoft.com/office/drawing/2014/main" id="{00000000-0008-0000-0A00-0000C30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1220" name="Line 1">
          <a:extLst>
            <a:ext uri="{FF2B5EF4-FFF2-40B4-BE49-F238E27FC236}">
              <a16:creationId xmlns:a16="http://schemas.microsoft.com/office/drawing/2014/main" id="{00000000-0008-0000-0A00-0000C404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714375</xdr:colOff>
      <xdr:row>60</xdr:row>
      <xdr:rowOff>133350</xdr:rowOff>
    </xdr:from>
    <xdr:to>
      <xdr:col>4</xdr:col>
      <xdr:colOff>47625</xdr:colOff>
      <xdr:row>65</xdr:row>
      <xdr:rowOff>95250</xdr:rowOff>
    </xdr:to>
    <xdr:pic>
      <xdr:nvPicPr>
        <xdr:cNvPr id="1221" name="Picture 4" descr="SmallEMC_newdove_274c.jpg">
          <a:extLst>
            <a:ext uri="{FF2B5EF4-FFF2-40B4-BE49-F238E27FC236}">
              <a16:creationId xmlns:a16="http://schemas.microsoft.com/office/drawing/2014/main" id="{00000000-0008-0000-0A00-0000C5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 y="9972675"/>
          <a:ext cx="847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2257" name="Line 1">
          <a:extLst>
            <a:ext uri="{FF2B5EF4-FFF2-40B4-BE49-F238E27FC236}">
              <a16:creationId xmlns:a16="http://schemas.microsoft.com/office/drawing/2014/main" id="{00000000-0008-0000-0B00-0000D10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2258" name="Line 27">
          <a:extLst>
            <a:ext uri="{FF2B5EF4-FFF2-40B4-BE49-F238E27FC236}">
              <a16:creationId xmlns:a16="http://schemas.microsoft.com/office/drawing/2014/main" id="{00000000-0008-0000-0B00-0000D20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2259" name="Line 1">
          <a:extLst>
            <a:ext uri="{FF2B5EF4-FFF2-40B4-BE49-F238E27FC236}">
              <a16:creationId xmlns:a16="http://schemas.microsoft.com/office/drawing/2014/main" id="{00000000-0008-0000-0B00-0000D308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790575</xdr:colOff>
      <xdr:row>60</xdr:row>
      <xdr:rowOff>104775</xdr:rowOff>
    </xdr:from>
    <xdr:to>
      <xdr:col>4</xdr:col>
      <xdr:colOff>123825</xdr:colOff>
      <xdr:row>65</xdr:row>
      <xdr:rowOff>57150</xdr:rowOff>
    </xdr:to>
    <xdr:pic>
      <xdr:nvPicPr>
        <xdr:cNvPr id="2260" name="Picture 4" descr="SmallEMC_newdove_274c.jpg">
          <a:extLst>
            <a:ext uri="{FF2B5EF4-FFF2-40B4-BE49-F238E27FC236}">
              <a16:creationId xmlns:a16="http://schemas.microsoft.com/office/drawing/2014/main" id="{00000000-0008-0000-0B00-0000D4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9944100"/>
          <a:ext cx="8477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13431" name="Line 1">
          <a:extLst>
            <a:ext uri="{FF2B5EF4-FFF2-40B4-BE49-F238E27FC236}">
              <a16:creationId xmlns:a16="http://schemas.microsoft.com/office/drawing/2014/main" id="{00000000-0008-0000-0C00-0000773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13432" name="Line 1">
          <a:extLst>
            <a:ext uri="{FF2B5EF4-FFF2-40B4-BE49-F238E27FC236}">
              <a16:creationId xmlns:a16="http://schemas.microsoft.com/office/drawing/2014/main" id="{00000000-0008-0000-0C00-00007834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752475</xdr:colOff>
      <xdr:row>60</xdr:row>
      <xdr:rowOff>114300</xdr:rowOff>
    </xdr:from>
    <xdr:to>
      <xdr:col>5</xdr:col>
      <xdr:colOff>0</xdr:colOff>
      <xdr:row>65</xdr:row>
      <xdr:rowOff>76200</xdr:rowOff>
    </xdr:to>
    <xdr:pic>
      <xdr:nvPicPr>
        <xdr:cNvPr id="13433" name="Picture 3" descr="SmallEMC_newdove_274c.jpg">
          <a:extLst>
            <a:ext uri="{FF2B5EF4-FFF2-40B4-BE49-F238E27FC236}">
              <a16:creationId xmlns:a16="http://schemas.microsoft.com/office/drawing/2014/main" id="{00000000-0008-0000-0C00-0000793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9953625"/>
          <a:ext cx="8858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2</xdr:col>
      <xdr:colOff>476250</xdr:colOff>
      <xdr:row>6</xdr:row>
      <xdr:rowOff>142875</xdr:rowOff>
    </xdr:to>
    <xdr:pic>
      <xdr:nvPicPr>
        <xdr:cNvPr id="14396" name="Picture 1" descr="New emc_sm.jpg">
          <a:extLst>
            <a:ext uri="{FF2B5EF4-FFF2-40B4-BE49-F238E27FC236}">
              <a16:creationId xmlns:a16="http://schemas.microsoft.com/office/drawing/2014/main" id="{00000000-0008-0000-0D00-00003C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12382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11473" name="Line 1">
          <a:extLst>
            <a:ext uri="{FF2B5EF4-FFF2-40B4-BE49-F238E27FC236}">
              <a16:creationId xmlns:a16="http://schemas.microsoft.com/office/drawing/2014/main" id="{00000000-0008-0000-0100-0000D12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11474" name="Line 27">
          <a:extLst>
            <a:ext uri="{FF2B5EF4-FFF2-40B4-BE49-F238E27FC236}">
              <a16:creationId xmlns:a16="http://schemas.microsoft.com/office/drawing/2014/main" id="{00000000-0008-0000-0100-0000D22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11475" name="Line 1">
          <a:extLst>
            <a:ext uri="{FF2B5EF4-FFF2-40B4-BE49-F238E27FC236}">
              <a16:creationId xmlns:a16="http://schemas.microsoft.com/office/drawing/2014/main" id="{00000000-0008-0000-0100-0000D32C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704850</xdr:colOff>
      <xdr:row>60</xdr:row>
      <xdr:rowOff>95250</xdr:rowOff>
    </xdr:from>
    <xdr:to>
      <xdr:col>4</xdr:col>
      <xdr:colOff>95250</xdr:colOff>
      <xdr:row>65</xdr:row>
      <xdr:rowOff>47625</xdr:rowOff>
    </xdr:to>
    <xdr:pic>
      <xdr:nvPicPr>
        <xdr:cNvPr id="11476" name="Picture 4" descr="SmallEMC_newdove_274c.jpg">
          <a:extLst>
            <a:ext uri="{FF2B5EF4-FFF2-40B4-BE49-F238E27FC236}">
              <a16:creationId xmlns:a16="http://schemas.microsoft.com/office/drawing/2014/main" id="{00000000-0008-0000-0100-0000D4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9934575"/>
          <a:ext cx="904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10449" name="Line 1">
          <a:extLst>
            <a:ext uri="{FF2B5EF4-FFF2-40B4-BE49-F238E27FC236}">
              <a16:creationId xmlns:a16="http://schemas.microsoft.com/office/drawing/2014/main" id="{00000000-0008-0000-0200-0000D12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10450" name="Line 27">
          <a:extLst>
            <a:ext uri="{FF2B5EF4-FFF2-40B4-BE49-F238E27FC236}">
              <a16:creationId xmlns:a16="http://schemas.microsoft.com/office/drawing/2014/main" id="{00000000-0008-0000-0200-0000D22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10451" name="Line 1">
          <a:extLst>
            <a:ext uri="{FF2B5EF4-FFF2-40B4-BE49-F238E27FC236}">
              <a16:creationId xmlns:a16="http://schemas.microsoft.com/office/drawing/2014/main" id="{00000000-0008-0000-0200-0000D328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733425</xdr:colOff>
      <xdr:row>60</xdr:row>
      <xdr:rowOff>114300</xdr:rowOff>
    </xdr:from>
    <xdr:to>
      <xdr:col>4</xdr:col>
      <xdr:colOff>114300</xdr:colOff>
      <xdr:row>65</xdr:row>
      <xdr:rowOff>76200</xdr:rowOff>
    </xdr:to>
    <xdr:pic>
      <xdr:nvPicPr>
        <xdr:cNvPr id="10452" name="Picture 4" descr="SmallEMC_newdove_274c.jpg">
          <a:extLst>
            <a:ext uri="{FF2B5EF4-FFF2-40B4-BE49-F238E27FC236}">
              <a16:creationId xmlns:a16="http://schemas.microsoft.com/office/drawing/2014/main" id="{00000000-0008-0000-0200-0000D4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953625"/>
          <a:ext cx="895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9425" name="Line 1">
          <a:extLst>
            <a:ext uri="{FF2B5EF4-FFF2-40B4-BE49-F238E27FC236}">
              <a16:creationId xmlns:a16="http://schemas.microsoft.com/office/drawing/2014/main" id="{00000000-0008-0000-0300-0000D12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9426" name="Line 27">
          <a:extLst>
            <a:ext uri="{FF2B5EF4-FFF2-40B4-BE49-F238E27FC236}">
              <a16:creationId xmlns:a16="http://schemas.microsoft.com/office/drawing/2014/main" id="{00000000-0008-0000-0300-0000D22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9427" name="Line 1">
          <a:extLst>
            <a:ext uri="{FF2B5EF4-FFF2-40B4-BE49-F238E27FC236}">
              <a16:creationId xmlns:a16="http://schemas.microsoft.com/office/drawing/2014/main" id="{00000000-0008-0000-0300-0000D324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714375</xdr:colOff>
      <xdr:row>60</xdr:row>
      <xdr:rowOff>114300</xdr:rowOff>
    </xdr:from>
    <xdr:to>
      <xdr:col>4</xdr:col>
      <xdr:colOff>66675</xdr:colOff>
      <xdr:row>65</xdr:row>
      <xdr:rowOff>66675</xdr:rowOff>
    </xdr:to>
    <xdr:pic>
      <xdr:nvPicPr>
        <xdr:cNvPr id="9428" name="Picture 4" descr="SmallEMC_newdove_274c.jpg">
          <a:extLst>
            <a:ext uri="{FF2B5EF4-FFF2-40B4-BE49-F238E27FC236}">
              <a16:creationId xmlns:a16="http://schemas.microsoft.com/office/drawing/2014/main" id="{00000000-0008-0000-0300-0000D42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 y="9953625"/>
          <a:ext cx="8667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8401" name="Line 1">
          <a:extLst>
            <a:ext uri="{FF2B5EF4-FFF2-40B4-BE49-F238E27FC236}">
              <a16:creationId xmlns:a16="http://schemas.microsoft.com/office/drawing/2014/main" id="{00000000-0008-0000-0400-0000D120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8402" name="Line 27">
          <a:extLst>
            <a:ext uri="{FF2B5EF4-FFF2-40B4-BE49-F238E27FC236}">
              <a16:creationId xmlns:a16="http://schemas.microsoft.com/office/drawing/2014/main" id="{00000000-0008-0000-0400-0000D220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8403" name="Line 1">
          <a:extLst>
            <a:ext uri="{FF2B5EF4-FFF2-40B4-BE49-F238E27FC236}">
              <a16:creationId xmlns:a16="http://schemas.microsoft.com/office/drawing/2014/main" id="{00000000-0008-0000-0400-0000D320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723900</xdr:colOff>
      <xdr:row>60</xdr:row>
      <xdr:rowOff>104775</xdr:rowOff>
    </xdr:from>
    <xdr:to>
      <xdr:col>4</xdr:col>
      <xdr:colOff>85725</xdr:colOff>
      <xdr:row>65</xdr:row>
      <xdr:rowOff>57150</xdr:rowOff>
    </xdr:to>
    <xdr:pic>
      <xdr:nvPicPr>
        <xdr:cNvPr id="8404" name="Picture 4" descr="SmallEMC_newdove_274c.jpg">
          <a:extLst>
            <a:ext uri="{FF2B5EF4-FFF2-40B4-BE49-F238E27FC236}">
              <a16:creationId xmlns:a16="http://schemas.microsoft.com/office/drawing/2014/main" id="{00000000-0008-0000-0400-0000D42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9944100"/>
          <a:ext cx="8763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7377" name="Line 1">
          <a:extLst>
            <a:ext uri="{FF2B5EF4-FFF2-40B4-BE49-F238E27FC236}">
              <a16:creationId xmlns:a16="http://schemas.microsoft.com/office/drawing/2014/main" id="{00000000-0008-0000-0500-0000D11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7378" name="Line 27">
          <a:extLst>
            <a:ext uri="{FF2B5EF4-FFF2-40B4-BE49-F238E27FC236}">
              <a16:creationId xmlns:a16="http://schemas.microsoft.com/office/drawing/2014/main" id="{00000000-0008-0000-0500-0000D21C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7379" name="Line 1">
          <a:extLst>
            <a:ext uri="{FF2B5EF4-FFF2-40B4-BE49-F238E27FC236}">
              <a16:creationId xmlns:a16="http://schemas.microsoft.com/office/drawing/2014/main" id="{00000000-0008-0000-0500-0000D31C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723900</xdr:colOff>
      <xdr:row>60</xdr:row>
      <xdr:rowOff>123825</xdr:rowOff>
    </xdr:from>
    <xdr:to>
      <xdr:col>4</xdr:col>
      <xdr:colOff>85725</xdr:colOff>
      <xdr:row>65</xdr:row>
      <xdr:rowOff>85725</xdr:rowOff>
    </xdr:to>
    <xdr:pic>
      <xdr:nvPicPr>
        <xdr:cNvPr id="7380" name="Picture 4" descr="SmallEMC_newdove_274c.jpg">
          <a:extLst>
            <a:ext uri="{FF2B5EF4-FFF2-40B4-BE49-F238E27FC236}">
              <a16:creationId xmlns:a16="http://schemas.microsoft.com/office/drawing/2014/main" id="{00000000-0008-0000-0500-0000D4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9963150"/>
          <a:ext cx="8763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6353" name="Line 1">
          <a:extLst>
            <a:ext uri="{FF2B5EF4-FFF2-40B4-BE49-F238E27FC236}">
              <a16:creationId xmlns:a16="http://schemas.microsoft.com/office/drawing/2014/main" id="{00000000-0008-0000-0600-0000D11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6354" name="Line 27">
          <a:extLst>
            <a:ext uri="{FF2B5EF4-FFF2-40B4-BE49-F238E27FC236}">
              <a16:creationId xmlns:a16="http://schemas.microsoft.com/office/drawing/2014/main" id="{00000000-0008-0000-0600-0000D218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6355" name="Line 1">
          <a:extLst>
            <a:ext uri="{FF2B5EF4-FFF2-40B4-BE49-F238E27FC236}">
              <a16:creationId xmlns:a16="http://schemas.microsoft.com/office/drawing/2014/main" id="{00000000-0008-0000-0600-0000D318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685800</xdr:colOff>
      <xdr:row>60</xdr:row>
      <xdr:rowOff>104775</xdr:rowOff>
    </xdr:from>
    <xdr:to>
      <xdr:col>4</xdr:col>
      <xdr:colOff>57150</xdr:colOff>
      <xdr:row>65</xdr:row>
      <xdr:rowOff>57150</xdr:rowOff>
    </xdr:to>
    <xdr:pic>
      <xdr:nvPicPr>
        <xdr:cNvPr id="6356" name="Picture 4" descr="SmallEMC_newdove_274c.jpg">
          <a:extLst>
            <a:ext uri="{FF2B5EF4-FFF2-40B4-BE49-F238E27FC236}">
              <a16:creationId xmlns:a16="http://schemas.microsoft.com/office/drawing/2014/main" id="{00000000-0008-0000-0600-0000D4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 y="9944100"/>
          <a:ext cx="885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5309" name="Line 1">
          <a:extLst>
            <a:ext uri="{FF2B5EF4-FFF2-40B4-BE49-F238E27FC236}">
              <a16:creationId xmlns:a16="http://schemas.microsoft.com/office/drawing/2014/main" id="{00000000-0008-0000-0700-0000BD1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5310" name="Line 7">
          <a:extLst>
            <a:ext uri="{FF2B5EF4-FFF2-40B4-BE49-F238E27FC236}">
              <a16:creationId xmlns:a16="http://schemas.microsoft.com/office/drawing/2014/main" id="{00000000-0008-0000-0700-0000BE14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5311" name="Line 1">
          <a:extLst>
            <a:ext uri="{FF2B5EF4-FFF2-40B4-BE49-F238E27FC236}">
              <a16:creationId xmlns:a16="http://schemas.microsoft.com/office/drawing/2014/main" id="{00000000-0008-0000-0700-0000BF14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676275</xdr:colOff>
      <xdr:row>60</xdr:row>
      <xdr:rowOff>104775</xdr:rowOff>
    </xdr:from>
    <xdr:to>
      <xdr:col>4</xdr:col>
      <xdr:colOff>38100</xdr:colOff>
      <xdr:row>65</xdr:row>
      <xdr:rowOff>57150</xdr:rowOff>
    </xdr:to>
    <xdr:pic>
      <xdr:nvPicPr>
        <xdr:cNvPr id="5312" name="Picture 4" descr="SmallEMC_newdove_274c.jpg">
          <a:extLst>
            <a:ext uri="{FF2B5EF4-FFF2-40B4-BE49-F238E27FC236}">
              <a16:creationId xmlns:a16="http://schemas.microsoft.com/office/drawing/2014/main" id="{00000000-0008-0000-0700-0000C0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9944100"/>
          <a:ext cx="8763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5</xdr:row>
      <xdr:rowOff>0</xdr:rowOff>
    </xdr:from>
    <xdr:to>
      <xdr:col>12</xdr:col>
      <xdr:colOff>76200</xdr:colOff>
      <xdr:row>5</xdr:row>
      <xdr:rowOff>0</xdr:rowOff>
    </xdr:to>
    <xdr:sp macro="" textlink="">
      <xdr:nvSpPr>
        <xdr:cNvPr id="4285" name="Line 1">
          <a:extLst>
            <a:ext uri="{FF2B5EF4-FFF2-40B4-BE49-F238E27FC236}">
              <a16:creationId xmlns:a16="http://schemas.microsoft.com/office/drawing/2014/main" id="{00000000-0008-0000-0800-0000BD10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12</xdr:col>
      <xdr:colOff>76200</xdr:colOff>
      <xdr:row>5</xdr:row>
      <xdr:rowOff>0</xdr:rowOff>
    </xdr:to>
    <xdr:sp macro="" textlink="">
      <xdr:nvSpPr>
        <xdr:cNvPr id="4286" name="Line 7">
          <a:extLst>
            <a:ext uri="{FF2B5EF4-FFF2-40B4-BE49-F238E27FC236}">
              <a16:creationId xmlns:a16="http://schemas.microsoft.com/office/drawing/2014/main" id="{00000000-0008-0000-0800-0000BE100000}"/>
            </a:ext>
          </a:extLst>
        </xdr:cNvPr>
        <xdr:cNvSpPr>
          <a:spLocks noChangeShapeType="1"/>
        </xdr:cNvSpPr>
      </xdr:nvSpPr>
      <xdr:spPr bwMode="auto">
        <a:xfrm>
          <a:off x="9525" y="828675"/>
          <a:ext cx="5638800"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xdr:row>
      <xdr:rowOff>0</xdr:rowOff>
    </xdr:from>
    <xdr:to>
      <xdr:col>13</xdr:col>
      <xdr:colOff>76200</xdr:colOff>
      <xdr:row>5</xdr:row>
      <xdr:rowOff>0</xdr:rowOff>
    </xdr:to>
    <xdr:sp macro="" textlink="">
      <xdr:nvSpPr>
        <xdr:cNvPr id="4287" name="Line 1">
          <a:extLst>
            <a:ext uri="{FF2B5EF4-FFF2-40B4-BE49-F238E27FC236}">
              <a16:creationId xmlns:a16="http://schemas.microsoft.com/office/drawing/2014/main" id="{00000000-0008-0000-0800-0000BF100000}"/>
            </a:ext>
          </a:extLst>
        </xdr:cNvPr>
        <xdr:cNvSpPr>
          <a:spLocks noChangeShapeType="1"/>
        </xdr:cNvSpPr>
      </xdr:nvSpPr>
      <xdr:spPr bwMode="auto">
        <a:xfrm>
          <a:off x="85725" y="828675"/>
          <a:ext cx="6467475" cy="0"/>
        </a:xfrm>
        <a:prstGeom prst="line">
          <a:avLst/>
        </a:prstGeom>
        <a:noFill/>
        <a:ln w="44450" cmpd="tri">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714375</xdr:colOff>
      <xdr:row>60</xdr:row>
      <xdr:rowOff>114300</xdr:rowOff>
    </xdr:from>
    <xdr:to>
      <xdr:col>4</xdr:col>
      <xdr:colOff>85725</xdr:colOff>
      <xdr:row>65</xdr:row>
      <xdr:rowOff>66675</xdr:rowOff>
    </xdr:to>
    <xdr:pic>
      <xdr:nvPicPr>
        <xdr:cNvPr id="4288" name="Picture 4" descr="SmallEMC_newdove_274c.jpg">
          <a:extLst>
            <a:ext uri="{FF2B5EF4-FFF2-40B4-BE49-F238E27FC236}">
              <a16:creationId xmlns:a16="http://schemas.microsoft.com/office/drawing/2014/main" id="{00000000-0008-0000-0800-0000C01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 y="9953625"/>
          <a:ext cx="885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76" t="s">
        <v>171</v>
      </c>
      <c r="L3" s="70"/>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85" t="s">
        <v>163</v>
      </c>
      <c r="C35" s="86"/>
      <c r="D35" s="86"/>
      <c r="E35" s="86"/>
      <c r="F35" s="87"/>
      <c r="G35" s="1"/>
      <c r="H35" s="1"/>
      <c r="I35" s="6" t="s">
        <v>41</v>
      </c>
      <c r="J35" s="1" t="s">
        <v>74</v>
      </c>
      <c r="L35" s="16" t="s">
        <v>1</v>
      </c>
      <c r="M35" s="56"/>
    </row>
    <row r="36" spans="2:15" x14ac:dyDescent="0.2">
      <c r="B36" s="88"/>
      <c r="C36" s="89"/>
      <c r="D36" s="89"/>
      <c r="E36" s="89"/>
      <c r="F36" s="90"/>
      <c r="G36" s="1"/>
      <c r="H36" s="1"/>
      <c r="I36" s="6" t="s">
        <v>42</v>
      </c>
      <c r="J36" s="1" t="s">
        <v>73</v>
      </c>
      <c r="L36" s="16" t="s">
        <v>1</v>
      </c>
      <c r="M36" s="56"/>
    </row>
    <row r="37" spans="2:15" x14ac:dyDescent="0.2">
      <c r="B37" s="88"/>
      <c r="C37" s="89"/>
      <c r="D37" s="89"/>
      <c r="E37" s="89"/>
      <c r="F37" s="90"/>
      <c r="G37" s="1"/>
      <c r="H37" s="1"/>
      <c r="I37" s="6" t="s">
        <v>43</v>
      </c>
      <c r="J37" s="8" t="s">
        <v>63</v>
      </c>
      <c r="K37" s="8"/>
      <c r="L37" s="16" t="s">
        <v>1</v>
      </c>
      <c r="M37" s="55"/>
    </row>
    <row r="38" spans="2:15" x14ac:dyDescent="0.2">
      <c r="B38" s="88"/>
      <c r="C38" s="89"/>
      <c r="D38" s="89"/>
      <c r="E38" s="89"/>
      <c r="F38" s="90"/>
      <c r="G38" s="1"/>
      <c r="H38" s="1"/>
      <c r="I38" s="6" t="s">
        <v>44</v>
      </c>
      <c r="J38" s="35" t="s">
        <v>64</v>
      </c>
      <c r="K38" s="35"/>
      <c r="L38" s="16"/>
      <c r="M38" s="55"/>
    </row>
    <row r="39" spans="2:15" x14ac:dyDescent="0.2">
      <c r="B39" s="88"/>
      <c r="C39" s="89"/>
      <c r="D39" s="89"/>
      <c r="E39" s="89"/>
      <c r="F39" s="90"/>
      <c r="G39" s="1"/>
      <c r="H39" s="1"/>
      <c r="I39" s="6"/>
      <c r="J39" s="1" t="s">
        <v>9</v>
      </c>
      <c r="K39" s="1" t="s">
        <v>65</v>
      </c>
      <c r="L39" s="16" t="s">
        <v>1</v>
      </c>
      <c r="M39" s="78"/>
    </row>
    <row r="40" spans="2:15" x14ac:dyDescent="0.2">
      <c r="B40" s="88"/>
      <c r="C40" s="89"/>
      <c r="D40" s="89"/>
      <c r="E40" s="89"/>
      <c r="F40" s="90"/>
      <c r="G40" s="1"/>
      <c r="H40" s="1"/>
      <c r="I40" s="6"/>
      <c r="J40" s="1" t="s">
        <v>10</v>
      </c>
      <c r="K40" s="1" t="s">
        <v>66</v>
      </c>
      <c r="L40" s="16" t="s">
        <v>1</v>
      </c>
      <c r="M40" s="56"/>
    </row>
    <row r="41" spans="2:15" x14ac:dyDescent="0.2">
      <c r="B41" s="88"/>
      <c r="C41" s="89"/>
      <c r="D41" s="89"/>
      <c r="E41" s="89"/>
      <c r="F41" s="90"/>
      <c r="G41" s="1"/>
      <c r="H41" s="1"/>
      <c r="I41" s="6"/>
      <c r="J41" s="1" t="s">
        <v>14</v>
      </c>
      <c r="K41" s="1" t="s">
        <v>67</v>
      </c>
      <c r="L41" s="16" t="s">
        <v>1</v>
      </c>
      <c r="M41" s="56"/>
    </row>
    <row r="42" spans="2:15" ht="13.5" customHeight="1" x14ac:dyDescent="0.2">
      <c r="B42" s="88"/>
      <c r="C42" s="89"/>
      <c r="D42" s="89"/>
      <c r="E42" s="89"/>
      <c r="F42" s="90"/>
      <c r="G42" s="1"/>
      <c r="H42" s="1"/>
      <c r="I42" s="6" t="s">
        <v>45</v>
      </c>
      <c r="J42" s="35" t="s">
        <v>68</v>
      </c>
      <c r="K42" s="35"/>
      <c r="L42" s="16"/>
      <c r="M42" s="55"/>
    </row>
    <row r="43" spans="2:15" ht="13.5" thickBot="1" x14ac:dyDescent="0.25">
      <c r="B43" s="91"/>
      <c r="C43" s="92"/>
      <c r="D43" s="92"/>
      <c r="E43" s="92"/>
      <c r="F43" s="93"/>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7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0">
    <mergeCell ref="B67:F67"/>
    <mergeCell ref="C47:F47"/>
    <mergeCell ref="C49:F49"/>
    <mergeCell ref="C53:F53"/>
    <mergeCell ref="C51:F51"/>
    <mergeCell ref="C58:F58"/>
    <mergeCell ref="C59:F59"/>
    <mergeCell ref="K1:N2"/>
    <mergeCell ref="B4:N4"/>
    <mergeCell ref="B1:J2"/>
    <mergeCell ref="B3:J3"/>
    <mergeCell ref="I7:K7"/>
    <mergeCell ref="C27:D27"/>
    <mergeCell ref="J8:K8"/>
    <mergeCell ref="M3:N3"/>
    <mergeCell ref="B5:M5"/>
    <mergeCell ref="B35:F43"/>
    <mergeCell ref="F32:F33"/>
    <mergeCell ref="E32:E33"/>
    <mergeCell ref="C32:D33"/>
  </mergeCells>
  <phoneticPr fontId="0" type="noConversion"/>
  <printOptions horizontalCentered="1"/>
  <pageMargins left="0.5" right="0.5" top="0.35" bottom="0.25" header="0" footer="0.5"/>
  <pageSetup scale="88"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181</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Sep!$M$67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168</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Oct!$M$67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3"/>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166</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77"/>
      <c r="E60" s="23"/>
      <c r="F60" s="23"/>
      <c r="G60" s="23"/>
      <c r="H60" s="8"/>
      <c r="I60" s="6"/>
      <c r="J60" s="1" t="s">
        <v>53</v>
      </c>
      <c r="K60" s="1" t="s">
        <v>167</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P88"/>
  <sheetViews>
    <sheetView topLeftCell="A30" zoomScale="112" zoomScaleNormal="112" workbookViewId="0">
      <selection activeCell="M55" sqref="M55:M60"/>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170</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169</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172</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Nov!$M$67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7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P88"/>
  <sheetViews>
    <sheetView topLeftCell="A42"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146</v>
      </c>
      <c r="C3" s="103"/>
      <c r="D3" s="103"/>
      <c r="E3" s="103"/>
      <c r="F3" s="103"/>
      <c r="G3" s="103"/>
      <c r="H3" s="103"/>
      <c r="I3" s="103"/>
      <c r="J3" s="103"/>
      <c r="K3" s="118"/>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f>SUM(Jan:Dec!F8)</f>
        <v>0</v>
      </c>
      <c r="G8" s="1"/>
      <c r="H8" s="1"/>
      <c r="I8" s="6" t="s">
        <v>25</v>
      </c>
      <c r="J8" s="81" t="s">
        <v>27</v>
      </c>
      <c r="K8" s="81"/>
      <c r="L8" s="16"/>
      <c r="M8" s="20"/>
    </row>
    <row r="9" spans="2:16" x14ac:dyDescent="0.2">
      <c r="B9" s="9" t="s">
        <v>3</v>
      </c>
      <c r="C9" s="8" t="s">
        <v>12</v>
      </c>
      <c r="D9" s="8"/>
      <c r="E9" s="2" t="s">
        <v>1</v>
      </c>
      <c r="F9" s="52">
        <f>SUM(Jan:Dec!F9)</f>
        <v>0</v>
      </c>
      <c r="G9" s="1"/>
      <c r="H9" s="1"/>
      <c r="I9" s="6" t="s">
        <v>11</v>
      </c>
      <c r="J9" s="1" t="s">
        <v>9</v>
      </c>
      <c r="K9" s="1" t="s">
        <v>28</v>
      </c>
      <c r="L9" s="16" t="s">
        <v>1</v>
      </c>
      <c r="M9" s="56">
        <f>SUM(Jan:Dec!M9)</f>
        <v>0</v>
      </c>
      <c r="P9" s="44"/>
    </row>
    <row r="10" spans="2:16" ht="13.5" thickBot="1" x14ac:dyDescent="0.25">
      <c r="B10" s="9" t="s">
        <v>4</v>
      </c>
      <c r="C10" s="8" t="s">
        <v>120</v>
      </c>
      <c r="D10" s="8"/>
      <c r="E10" s="2" t="s">
        <v>1</v>
      </c>
      <c r="F10" s="54">
        <f>SUM(F8:F9)</f>
        <v>0</v>
      </c>
      <c r="G10" s="1"/>
      <c r="H10" s="1"/>
      <c r="J10" s="1" t="s">
        <v>10</v>
      </c>
      <c r="K10" s="1" t="s">
        <v>124</v>
      </c>
      <c r="L10" s="16" t="s">
        <v>1</v>
      </c>
      <c r="M10" s="56">
        <f>SUM(Jan:Dec!M10)</f>
        <v>0</v>
      </c>
    </row>
    <row r="11" spans="2:16" ht="11.25" customHeight="1" thickTop="1" x14ac:dyDescent="0.2">
      <c r="B11" s="9"/>
      <c r="C11" s="8"/>
      <c r="D11" s="8"/>
      <c r="E11" s="2"/>
      <c r="F11" s="55"/>
      <c r="G11" s="1"/>
      <c r="H11" s="1"/>
      <c r="I11" s="6"/>
      <c r="J11" s="1" t="s">
        <v>14</v>
      </c>
      <c r="K11" s="1" t="s">
        <v>29</v>
      </c>
      <c r="L11" s="16" t="s">
        <v>1</v>
      </c>
      <c r="M11" s="56">
        <f>SUM(Jan:Dec!M11)</f>
        <v>0</v>
      </c>
    </row>
    <row r="12" spans="2:16" x14ac:dyDescent="0.2">
      <c r="B12" s="9" t="s">
        <v>5</v>
      </c>
      <c r="C12" s="1" t="s">
        <v>13</v>
      </c>
      <c r="D12" s="1"/>
      <c r="E12" s="2"/>
      <c r="F12" s="55"/>
      <c r="G12" s="1"/>
      <c r="H12" s="1"/>
      <c r="I12" s="6"/>
      <c r="J12" s="1" t="s">
        <v>15</v>
      </c>
      <c r="K12" s="1" t="s">
        <v>30</v>
      </c>
      <c r="L12" s="16" t="s">
        <v>1</v>
      </c>
      <c r="M12" s="56">
        <f>SUM(Jan:Dec!M12)</f>
        <v>0</v>
      </c>
    </row>
    <row r="13" spans="2:16" x14ac:dyDescent="0.2">
      <c r="B13" s="9"/>
      <c r="C13" s="1" t="s">
        <v>9</v>
      </c>
      <c r="D13" s="3"/>
      <c r="E13" s="2" t="s">
        <v>1</v>
      </c>
      <c r="F13" s="52">
        <f>SUM(Jan:Dec!F13)</f>
        <v>0</v>
      </c>
      <c r="G13" s="1"/>
      <c r="H13" s="1"/>
      <c r="I13" s="6"/>
      <c r="J13" s="1" t="s">
        <v>24</v>
      </c>
      <c r="K13" s="1" t="s">
        <v>31</v>
      </c>
      <c r="L13" s="16" t="s">
        <v>1</v>
      </c>
      <c r="M13" s="56">
        <f>SUM(Jan:Dec!M13)</f>
        <v>0</v>
      </c>
    </row>
    <row r="14" spans="2:16" x14ac:dyDescent="0.2">
      <c r="B14" s="9"/>
      <c r="C14" s="8" t="s">
        <v>10</v>
      </c>
      <c r="D14" s="48"/>
      <c r="E14" s="2" t="s">
        <v>1</v>
      </c>
      <c r="F14" s="52">
        <f>SUM(Jan:Dec!F14)</f>
        <v>0</v>
      </c>
      <c r="G14" s="1"/>
      <c r="H14" s="1"/>
      <c r="I14" s="6"/>
      <c r="J14" s="1" t="s">
        <v>53</v>
      </c>
      <c r="K14" s="1" t="s">
        <v>32</v>
      </c>
      <c r="L14" s="16" t="s">
        <v>1</v>
      </c>
      <c r="M14" s="53">
        <f>SUM(Jan:Dec!M14)</f>
        <v>0</v>
      </c>
    </row>
    <row r="15" spans="2:16" x14ac:dyDescent="0.2">
      <c r="B15" s="9"/>
      <c r="C15" s="1" t="s">
        <v>14</v>
      </c>
      <c r="D15" s="3"/>
      <c r="E15" s="2" t="s">
        <v>1</v>
      </c>
      <c r="F15" s="52">
        <f>SUM(Jan:Dec!F15)</f>
        <v>0</v>
      </c>
      <c r="G15" s="1"/>
      <c r="H15" s="1"/>
      <c r="I15" s="6" t="s">
        <v>26</v>
      </c>
      <c r="J15" s="35" t="s">
        <v>91</v>
      </c>
      <c r="K15" s="35"/>
      <c r="L15" s="16"/>
      <c r="M15" s="55"/>
    </row>
    <row r="16" spans="2:16" x14ac:dyDescent="0.2">
      <c r="B16" s="9"/>
      <c r="C16" s="1" t="s">
        <v>15</v>
      </c>
      <c r="D16" s="3"/>
      <c r="E16" s="2" t="s">
        <v>1</v>
      </c>
      <c r="F16" s="52">
        <f>SUM(Jan:Dec!F16)</f>
        <v>0</v>
      </c>
      <c r="G16" s="1"/>
      <c r="H16" s="1"/>
      <c r="I16" s="6"/>
      <c r="J16" s="1" t="s">
        <v>9</v>
      </c>
      <c r="K16" s="1" t="s">
        <v>28</v>
      </c>
      <c r="L16" s="16" t="s">
        <v>1</v>
      </c>
      <c r="M16" s="56">
        <f>SUM(Jan:Dec!M16)</f>
        <v>0</v>
      </c>
    </row>
    <row r="17" spans="2:13" x14ac:dyDescent="0.2">
      <c r="B17" s="9" t="s">
        <v>6</v>
      </c>
      <c r="C17" s="8" t="s">
        <v>119</v>
      </c>
      <c r="D17" s="8"/>
      <c r="E17" s="2" t="s">
        <v>1</v>
      </c>
      <c r="F17" s="52">
        <f>SUM(Jan:Dec!F17)</f>
        <v>0</v>
      </c>
      <c r="G17" s="1"/>
      <c r="H17" s="1"/>
      <c r="J17" s="1" t="s">
        <v>10</v>
      </c>
      <c r="K17" s="1" t="s">
        <v>124</v>
      </c>
      <c r="L17" s="16" t="s">
        <v>1</v>
      </c>
      <c r="M17" s="56">
        <f>SUM(Jan:Dec!M17)</f>
        <v>0</v>
      </c>
    </row>
    <row r="18" spans="2:13" x14ac:dyDescent="0.2">
      <c r="B18" s="9" t="s">
        <v>7</v>
      </c>
      <c r="C18" s="1" t="s">
        <v>117</v>
      </c>
      <c r="D18" s="1"/>
      <c r="E18" s="2" t="s">
        <v>1</v>
      </c>
      <c r="F18" s="52">
        <f>SUM(Jan:Dec!F18)</f>
        <v>0</v>
      </c>
      <c r="G18" s="1"/>
      <c r="H18" s="1"/>
      <c r="I18" s="6"/>
      <c r="J18" s="1" t="s">
        <v>14</v>
      </c>
      <c r="K18" s="1" t="s">
        <v>32</v>
      </c>
      <c r="L18" s="16" t="s">
        <v>1</v>
      </c>
      <c r="M18" s="56">
        <f>SUM(Jan:Dec!M18)</f>
        <v>0</v>
      </c>
    </row>
    <row r="19" spans="2:13" x14ac:dyDescent="0.2">
      <c r="B19" s="9" t="s">
        <v>8</v>
      </c>
      <c r="C19" s="1" t="s">
        <v>115</v>
      </c>
      <c r="D19" s="1"/>
      <c r="E19" s="2"/>
      <c r="F19" s="55"/>
      <c r="G19" s="1"/>
      <c r="H19" s="1"/>
      <c r="I19" s="6"/>
      <c r="J19" s="1" t="s">
        <v>15</v>
      </c>
      <c r="K19" s="1" t="s">
        <v>33</v>
      </c>
      <c r="L19" s="16" t="s">
        <v>1</v>
      </c>
      <c r="M19" s="53">
        <f>SUM(Jan:Dec!M19)</f>
        <v>0</v>
      </c>
    </row>
    <row r="20" spans="2:13" x14ac:dyDescent="0.2">
      <c r="B20" s="9"/>
      <c r="C20" s="1" t="s">
        <v>9</v>
      </c>
      <c r="D20" s="3"/>
      <c r="E20" s="2" t="s">
        <v>1</v>
      </c>
      <c r="F20" s="52">
        <f>SUM(Jan:Dec!F20)</f>
        <v>0</v>
      </c>
      <c r="G20" s="1"/>
      <c r="H20" s="1"/>
      <c r="I20" s="6" t="s">
        <v>35</v>
      </c>
      <c r="J20" s="35" t="s">
        <v>90</v>
      </c>
      <c r="K20" s="35"/>
      <c r="L20" s="16"/>
      <c r="M20" s="55"/>
    </row>
    <row r="21" spans="2:13" x14ac:dyDescent="0.2">
      <c r="B21" s="9"/>
      <c r="C21" s="1" t="s">
        <v>10</v>
      </c>
      <c r="D21" s="3"/>
      <c r="E21" s="2" t="s">
        <v>1</v>
      </c>
      <c r="F21" s="52">
        <f>SUM(Jan:Dec!F21)</f>
        <v>0</v>
      </c>
      <c r="G21" s="1"/>
      <c r="H21" s="1"/>
      <c r="I21" s="6"/>
      <c r="J21" s="1" t="s">
        <v>9</v>
      </c>
      <c r="K21" s="1" t="s">
        <v>28</v>
      </c>
      <c r="L21" s="16" t="s">
        <v>1</v>
      </c>
      <c r="M21" s="56">
        <f>SUM(Jan:Dec!M21)</f>
        <v>0</v>
      </c>
    </row>
    <row r="22" spans="2:13" x14ac:dyDescent="0.2">
      <c r="B22" s="9" t="s">
        <v>16</v>
      </c>
      <c r="C22" s="8" t="s">
        <v>118</v>
      </c>
      <c r="D22" s="8"/>
      <c r="E22" s="2" t="s">
        <v>1</v>
      </c>
      <c r="F22" s="52">
        <f>SUM(Jan:Dec!F22)</f>
        <v>0</v>
      </c>
      <c r="G22" s="1"/>
      <c r="H22" s="1"/>
      <c r="I22" s="6"/>
      <c r="J22" s="1" t="s">
        <v>10</v>
      </c>
      <c r="K22" s="1" t="s">
        <v>32</v>
      </c>
      <c r="L22" s="16" t="s">
        <v>1</v>
      </c>
      <c r="M22" s="56">
        <f>SUM(Jan:Dec!M22)</f>
        <v>0</v>
      </c>
    </row>
    <row r="23" spans="2:13" ht="13.5" thickBot="1" x14ac:dyDescent="0.25">
      <c r="B23" s="9"/>
      <c r="C23" s="1"/>
      <c r="D23" s="1"/>
      <c r="E23" s="2"/>
      <c r="F23" s="55"/>
      <c r="G23" s="1"/>
      <c r="H23" s="1"/>
      <c r="I23" s="6"/>
      <c r="J23" s="1" t="s">
        <v>14</v>
      </c>
      <c r="K23" s="1" t="s">
        <v>34</v>
      </c>
      <c r="L23" s="16" t="s">
        <v>1</v>
      </c>
      <c r="M23" s="53">
        <f>SUM(Jan:Dec!M23)</f>
        <v>0</v>
      </c>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f>SUM(Jan:Dec!M25)</f>
        <v>0</v>
      </c>
    </row>
    <row r="26" spans="2:13" ht="16.5" customHeight="1" thickBot="1" x14ac:dyDescent="0.3">
      <c r="B26" s="6" t="s">
        <v>18</v>
      </c>
      <c r="C26" s="18" t="s">
        <v>88</v>
      </c>
      <c r="D26" s="18"/>
      <c r="E26" s="68" t="s">
        <v>1</v>
      </c>
      <c r="F26" s="57">
        <f>Jan!F26</f>
        <v>0</v>
      </c>
      <c r="G26" s="1"/>
      <c r="H26" s="1"/>
      <c r="I26" s="6"/>
      <c r="J26" s="1" t="s">
        <v>10</v>
      </c>
      <c r="K26" s="1" t="s">
        <v>32</v>
      </c>
      <c r="L26" s="16" t="s">
        <v>1</v>
      </c>
      <c r="M26" s="56">
        <f>SUM(Jan:Dec!M26)</f>
        <v>0</v>
      </c>
    </row>
    <row r="27" spans="2:13" ht="12.75" customHeight="1" thickBot="1" x14ac:dyDescent="0.25">
      <c r="B27" s="9"/>
      <c r="C27" s="80"/>
      <c r="D27" s="80"/>
      <c r="F27" s="58"/>
      <c r="G27" s="1"/>
      <c r="H27" s="1"/>
      <c r="I27" s="6"/>
      <c r="J27" s="1" t="s">
        <v>14</v>
      </c>
      <c r="K27" s="1" t="s">
        <v>34</v>
      </c>
      <c r="L27" s="16" t="s">
        <v>1</v>
      </c>
      <c r="M27" s="56">
        <f>SUM(Jan:Dec!M27)</f>
        <v>0</v>
      </c>
    </row>
    <row r="28" spans="2:13" ht="16.5" customHeight="1" thickBot="1" x14ac:dyDescent="0.3">
      <c r="B28" s="6" t="s">
        <v>23</v>
      </c>
      <c r="C28" s="49" t="s">
        <v>21</v>
      </c>
      <c r="D28" s="49"/>
      <c r="E28" s="69" t="s">
        <v>1</v>
      </c>
      <c r="F28" s="57">
        <f>F24+F26</f>
        <v>0</v>
      </c>
      <c r="G28" s="1"/>
      <c r="H28" s="1"/>
      <c r="I28" s="6" t="s">
        <v>37</v>
      </c>
      <c r="J28" s="8" t="s">
        <v>58</v>
      </c>
      <c r="K28" s="8"/>
      <c r="L28" s="16" t="s">
        <v>1</v>
      </c>
      <c r="M28" s="53">
        <f>SUM(Jan:Dec!M28)</f>
        <v>0</v>
      </c>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f>SUM(Jan:Dec!M30)</f>
        <v>0</v>
      </c>
    </row>
    <row r="31" spans="2:13" ht="13.5" thickBot="1" x14ac:dyDescent="0.25">
      <c r="G31" s="1"/>
      <c r="H31" s="1"/>
      <c r="I31" s="6"/>
      <c r="J31" s="1" t="s">
        <v>10</v>
      </c>
      <c r="K31" s="1" t="s">
        <v>60</v>
      </c>
      <c r="L31" s="16" t="s">
        <v>1</v>
      </c>
      <c r="M31" s="56">
        <f>SUM(Jan:Dec!M31)</f>
        <v>0</v>
      </c>
    </row>
    <row r="32" spans="2:13" x14ac:dyDescent="0.2">
      <c r="B32" s="44" t="s">
        <v>93</v>
      </c>
      <c r="C32" s="98" t="s">
        <v>131</v>
      </c>
      <c r="D32" s="98"/>
      <c r="E32" s="96" t="s">
        <v>1</v>
      </c>
      <c r="F32" s="94">
        <f>F10*0.1</f>
        <v>0</v>
      </c>
      <c r="G32" s="1"/>
      <c r="H32" s="1"/>
      <c r="I32" s="6"/>
      <c r="J32" s="1" t="s">
        <v>14</v>
      </c>
      <c r="K32" s="1" t="s">
        <v>61</v>
      </c>
      <c r="L32" s="16" t="s">
        <v>1</v>
      </c>
      <c r="M32" s="56">
        <f>SUM(Jan:Dec!M32)</f>
        <v>0</v>
      </c>
    </row>
    <row r="33" spans="2:15" ht="13.5" thickBot="1" x14ac:dyDescent="0.25">
      <c r="B33" s="6"/>
      <c r="C33" s="98"/>
      <c r="D33" s="98"/>
      <c r="E33" s="97"/>
      <c r="F33" s="95"/>
      <c r="G33" s="1"/>
      <c r="H33" s="1"/>
      <c r="I33" s="6" t="s">
        <v>39</v>
      </c>
      <c r="J33" s="8" t="s">
        <v>121</v>
      </c>
      <c r="K33" s="8"/>
      <c r="L33" s="16" t="s">
        <v>1</v>
      </c>
      <c r="M33" s="56">
        <f>SUM(Jan:Dec!M33)</f>
        <v>0</v>
      </c>
    </row>
    <row r="34" spans="2:15" ht="13.5" thickBot="1" x14ac:dyDescent="0.25">
      <c r="G34" s="1"/>
      <c r="H34" s="1"/>
      <c r="I34" s="6" t="s">
        <v>40</v>
      </c>
      <c r="J34" s="8" t="s">
        <v>62</v>
      </c>
      <c r="K34" s="8"/>
      <c r="L34" s="16" t="s">
        <v>1</v>
      </c>
      <c r="M34" s="56">
        <f>SUM(Jan:Dec!M34)</f>
        <v>0</v>
      </c>
    </row>
    <row r="35" spans="2:15" ht="12.75" customHeight="1" x14ac:dyDescent="0.2">
      <c r="B35" s="109" t="s">
        <v>162</v>
      </c>
      <c r="C35" s="110"/>
      <c r="D35" s="110"/>
      <c r="E35" s="110"/>
      <c r="F35" s="111"/>
      <c r="G35" s="1"/>
      <c r="H35" s="1"/>
      <c r="I35" s="6" t="s">
        <v>41</v>
      </c>
      <c r="J35" s="1" t="s">
        <v>74</v>
      </c>
      <c r="L35" s="16" t="s">
        <v>1</v>
      </c>
      <c r="M35" s="56">
        <f>SUM(Jan:Dec!M35)</f>
        <v>0</v>
      </c>
    </row>
    <row r="36" spans="2:15" x14ac:dyDescent="0.2">
      <c r="B36" s="112"/>
      <c r="C36" s="113"/>
      <c r="D36" s="113"/>
      <c r="E36" s="113"/>
      <c r="F36" s="114"/>
      <c r="G36" s="1"/>
      <c r="H36" s="1"/>
      <c r="I36" s="6" t="s">
        <v>42</v>
      </c>
      <c r="J36" s="1" t="s">
        <v>73</v>
      </c>
      <c r="L36" s="16" t="s">
        <v>1</v>
      </c>
      <c r="M36" s="56">
        <f>SUM(Jan:Dec!M36)</f>
        <v>0</v>
      </c>
    </row>
    <row r="37" spans="2:15" x14ac:dyDescent="0.2">
      <c r="B37" s="112"/>
      <c r="C37" s="113"/>
      <c r="D37" s="113"/>
      <c r="E37" s="113"/>
      <c r="F37" s="114"/>
      <c r="G37" s="1"/>
      <c r="H37" s="1"/>
      <c r="I37" s="6" t="s">
        <v>43</v>
      </c>
      <c r="J37" s="8" t="s">
        <v>63</v>
      </c>
      <c r="K37" s="8"/>
      <c r="L37" s="16" t="s">
        <v>1</v>
      </c>
      <c r="M37" s="53">
        <f>SUM(Jan:Dec!M37)</f>
        <v>0</v>
      </c>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f>SUM(Jan:Dec!M39)</f>
        <v>0</v>
      </c>
    </row>
    <row r="40" spans="2:15" x14ac:dyDescent="0.2">
      <c r="B40" s="112"/>
      <c r="C40" s="113"/>
      <c r="D40" s="113"/>
      <c r="E40" s="113"/>
      <c r="F40" s="114"/>
      <c r="G40" s="1"/>
      <c r="H40" s="1"/>
      <c r="I40" s="6"/>
      <c r="J40" s="1" t="s">
        <v>10</v>
      </c>
      <c r="K40" s="1" t="s">
        <v>66</v>
      </c>
      <c r="L40" s="16" t="s">
        <v>1</v>
      </c>
      <c r="M40" s="56">
        <f>SUM(Jan:Dec!M40)</f>
        <v>0</v>
      </c>
    </row>
    <row r="41" spans="2:15" x14ac:dyDescent="0.2">
      <c r="B41" s="112"/>
      <c r="C41" s="113"/>
      <c r="D41" s="113"/>
      <c r="E41" s="113"/>
      <c r="F41" s="114"/>
      <c r="G41" s="1"/>
      <c r="H41" s="1"/>
      <c r="I41" s="6"/>
      <c r="J41" s="1" t="s">
        <v>14</v>
      </c>
      <c r="K41" s="1" t="s">
        <v>67</v>
      </c>
      <c r="L41" s="16" t="s">
        <v>1</v>
      </c>
      <c r="M41" s="53">
        <f>SUM(Jan:Dec!M41)</f>
        <v>0</v>
      </c>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f>SUM(Jan:Dec!M43)</f>
        <v>0</v>
      </c>
      <c r="O43" s="44"/>
    </row>
    <row r="44" spans="2:15" ht="12" customHeight="1" x14ac:dyDescent="0.25">
      <c r="B44" s="9"/>
      <c r="C44" s="12"/>
      <c r="D44" s="9"/>
      <c r="E44" s="9"/>
      <c r="F44" s="9"/>
      <c r="G44" s="1"/>
      <c r="H44" s="1"/>
      <c r="I44" s="6"/>
      <c r="J44" s="1" t="s">
        <v>10</v>
      </c>
      <c r="K44" s="1" t="s">
        <v>70</v>
      </c>
      <c r="L44" s="16" t="s">
        <v>1</v>
      </c>
      <c r="M44" s="56">
        <f>SUM(Jan:Dec!M44)</f>
        <v>0</v>
      </c>
      <c r="O44" s="44"/>
    </row>
    <row r="45" spans="2:15" x14ac:dyDescent="0.2">
      <c r="B45" s="21" t="s">
        <v>92</v>
      </c>
      <c r="C45" s="9"/>
      <c r="D45" s="9"/>
      <c r="E45" s="9"/>
      <c r="F45" s="9"/>
      <c r="G45" s="1"/>
      <c r="H45" s="1"/>
      <c r="I45" s="6"/>
      <c r="J45" s="1" t="s">
        <v>14</v>
      </c>
      <c r="K45" s="1" t="s">
        <v>71</v>
      </c>
      <c r="L45" s="16" t="s">
        <v>1</v>
      </c>
      <c r="M45" s="56">
        <f>SUM(Jan:Dec!M45)</f>
        <v>0</v>
      </c>
    </row>
    <row r="46" spans="2:15" ht="12.75" customHeight="1" x14ac:dyDescent="0.2">
      <c r="B46" s="9"/>
      <c r="C46" s="9"/>
      <c r="D46" s="9"/>
      <c r="E46" s="9"/>
      <c r="F46" s="9"/>
      <c r="G46" s="46"/>
      <c r="H46" s="1"/>
      <c r="I46" s="6"/>
      <c r="J46" s="1" t="s">
        <v>15</v>
      </c>
      <c r="K46" s="1" t="s">
        <v>72</v>
      </c>
      <c r="L46" s="16" t="s">
        <v>1</v>
      </c>
      <c r="M46" s="56">
        <f>SUM(Jan:Dec!M46)</f>
        <v>0</v>
      </c>
    </row>
    <row r="47" spans="2:15" ht="12.75" customHeight="1" thickBot="1" x14ac:dyDescent="0.25">
      <c r="B47" s="63" t="s">
        <v>125</v>
      </c>
      <c r="C47" s="106"/>
      <c r="D47" s="106"/>
      <c r="E47" s="106"/>
      <c r="F47" s="106"/>
      <c r="G47" s="46"/>
      <c r="H47" s="1"/>
      <c r="I47" s="6" t="s">
        <v>46</v>
      </c>
      <c r="J47" s="8" t="s">
        <v>75</v>
      </c>
      <c r="K47" s="8"/>
      <c r="L47" s="16" t="s">
        <v>1</v>
      </c>
      <c r="M47" s="56">
        <f>SUM(Jan:Dec!M47)</f>
        <v>0</v>
      </c>
    </row>
    <row r="48" spans="2:15" ht="12.75" customHeight="1" x14ac:dyDescent="0.2">
      <c r="B48" s="63"/>
      <c r="C48" s="46"/>
      <c r="D48" s="46"/>
      <c r="E48" s="46"/>
      <c r="F48" s="46"/>
      <c r="G48" s="46"/>
      <c r="H48" s="8"/>
      <c r="I48" s="6" t="s">
        <v>47</v>
      </c>
      <c r="J48" s="8" t="s">
        <v>76</v>
      </c>
      <c r="K48" s="8"/>
      <c r="L48" s="11" t="s">
        <v>1</v>
      </c>
      <c r="M48" s="56">
        <f>SUM(Jan:Dec!M48)</f>
        <v>0</v>
      </c>
    </row>
    <row r="49" spans="2:13" ht="12.75" customHeight="1" thickBot="1" x14ac:dyDescent="0.25">
      <c r="B49" s="63" t="s">
        <v>126</v>
      </c>
      <c r="C49" s="106"/>
      <c r="D49" s="106"/>
      <c r="E49" s="106"/>
      <c r="F49" s="106"/>
      <c r="G49" s="46"/>
      <c r="H49" s="5"/>
      <c r="I49" s="6" t="s">
        <v>48</v>
      </c>
      <c r="J49" s="8" t="s">
        <v>87</v>
      </c>
      <c r="K49" s="8"/>
      <c r="L49" s="11" t="s">
        <v>1</v>
      </c>
      <c r="M49" s="56">
        <f>SUM(Jan:Dec!M49)</f>
        <v>0</v>
      </c>
    </row>
    <row r="50" spans="2:13" ht="12.75" customHeight="1" x14ac:dyDescent="0.2">
      <c r="B50" s="63"/>
      <c r="C50" s="46"/>
      <c r="D50" s="46"/>
      <c r="E50" s="46"/>
      <c r="F50" s="46"/>
      <c r="G50" s="46"/>
      <c r="H50" s="4"/>
      <c r="I50" s="6" t="s">
        <v>49</v>
      </c>
      <c r="J50" s="8" t="s">
        <v>77</v>
      </c>
      <c r="K50" s="8"/>
      <c r="L50" s="11" t="s">
        <v>1</v>
      </c>
      <c r="M50" s="56">
        <f>SUM(Jan:Dec!M50)</f>
        <v>0</v>
      </c>
    </row>
    <row r="51" spans="2:13" ht="12.75" customHeight="1" thickBot="1" x14ac:dyDescent="0.25">
      <c r="B51" s="63" t="s">
        <v>127</v>
      </c>
      <c r="C51" s="106"/>
      <c r="D51" s="106"/>
      <c r="E51" s="106"/>
      <c r="F51" s="106"/>
      <c r="G51" s="45"/>
      <c r="H51" s="8"/>
      <c r="I51" s="6" t="s">
        <v>50</v>
      </c>
      <c r="J51" s="8" t="s">
        <v>78</v>
      </c>
      <c r="K51" s="8"/>
      <c r="L51" s="11" t="s">
        <v>1</v>
      </c>
      <c r="M51" s="56">
        <f>SUM(Jan:Dec!M51)</f>
        <v>0</v>
      </c>
    </row>
    <row r="52" spans="2:13" ht="12.75" customHeight="1" x14ac:dyDescent="0.2">
      <c r="B52" s="63"/>
      <c r="C52" s="45"/>
      <c r="D52" s="45"/>
      <c r="E52" s="45"/>
      <c r="F52" s="45"/>
      <c r="G52" s="45"/>
      <c r="H52" s="8"/>
      <c r="I52" s="6" t="s">
        <v>51</v>
      </c>
      <c r="J52" s="8" t="s">
        <v>79</v>
      </c>
      <c r="K52" s="8"/>
      <c r="L52" s="11" t="s">
        <v>1</v>
      </c>
      <c r="M52" s="56">
        <f>SUM(Jan:Dec!M52)</f>
        <v>0</v>
      </c>
    </row>
    <row r="53" spans="2:13" ht="12.75" customHeight="1" thickBot="1" x14ac:dyDescent="0.25">
      <c r="B53" s="63" t="s">
        <v>128</v>
      </c>
      <c r="C53" s="106"/>
      <c r="D53" s="106"/>
      <c r="E53" s="106"/>
      <c r="F53" s="106"/>
      <c r="G53" s="45"/>
      <c r="H53" s="8"/>
      <c r="I53" s="6" t="s">
        <v>52</v>
      </c>
      <c r="J53" s="8" t="s">
        <v>97</v>
      </c>
      <c r="L53" s="11" t="s">
        <v>1</v>
      </c>
      <c r="M53" s="53">
        <f>SUM(Jan:Dec!M53)</f>
        <v>0</v>
      </c>
    </row>
    <row r="54" spans="2:13" ht="12.75" customHeight="1" x14ac:dyDescent="0.2">
      <c r="B54" s="63"/>
      <c r="C54" s="45"/>
      <c r="D54" s="47"/>
      <c r="E54" s="45"/>
      <c r="F54" s="45"/>
      <c r="G54" s="45"/>
      <c r="H54" s="8"/>
      <c r="I54" s="6" t="s">
        <v>54</v>
      </c>
      <c r="J54" s="35" t="s">
        <v>13</v>
      </c>
      <c r="K54" s="35"/>
      <c r="L54" s="11"/>
      <c r="M54" s="55"/>
    </row>
    <row r="55" spans="2:13" ht="12.75" customHeight="1" x14ac:dyDescent="0.2">
      <c r="B55" s="63"/>
      <c r="C55" s="45"/>
      <c r="D55" s="45"/>
      <c r="E55" s="45"/>
      <c r="F55" s="45"/>
      <c r="G55" s="23"/>
      <c r="H55" s="15"/>
      <c r="I55" s="6" t="s">
        <v>11</v>
      </c>
      <c r="J55" s="1" t="s">
        <v>9</v>
      </c>
      <c r="K55" s="1" t="s">
        <v>80</v>
      </c>
      <c r="L55" s="11" t="s">
        <v>1</v>
      </c>
      <c r="M55" s="56">
        <f>SUM(Jan:Dec!M55)</f>
        <v>0</v>
      </c>
    </row>
    <row r="56" spans="2:13" ht="12.75" customHeight="1" x14ac:dyDescent="0.25">
      <c r="B56" s="64"/>
      <c r="C56" s="64"/>
      <c r="D56" s="64"/>
      <c r="E56" s="23"/>
      <c r="F56" s="23"/>
      <c r="G56" s="36"/>
      <c r="H56" s="14"/>
      <c r="I56" s="6"/>
      <c r="J56" s="1" t="s">
        <v>10</v>
      </c>
      <c r="K56" s="1" t="s">
        <v>94</v>
      </c>
      <c r="L56" s="11" t="s">
        <v>1</v>
      </c>
      <c r="M56" s="56">
        <f>SUM(Jan:Dec!M56)</f>
        <v>0</v>
      </c>
    </row>
    <row r="57" spans="2:13" ht="12.75" customHeight="1" x14ac:dyDescent="0.25">
      <c r="B57" s="37" t="s">
        <v>129</v>
      </c>
      <c r="C57" s="65"/>
      <c r="D57" s="65"/>
      <c r="E57" s="43"/>
      <c r="F57" s="36"/>
      <c r="G57" s="22"/>
      <c r="H57" s="4"/>
      <c r="I57" s="6"/>
      <c r="J57" s="1" t="s">
        <v>14</v>
      </c>
      <c r="K57" s="1" t="s">
        <v>81</v>
      </c>
      <c r="L57" s="11" t="s">
        <v>1</v>
      </c>
      <c r="M57" s="56">
        <f>SUM(Jan:Dec!M57)</f>
        <v>0</v>
      </c>
    </row>
    <row r="58" spans="2:13" ht="12.75" customHeight="1" thickBot="1" x14ac:dyDescent="0.25">
      <c r="B58" s="21"/>
      <c r="C58" s="107"/>
      <c r="D58" s="107"/>
      <c r="E58" s="107"/>
      <c r="F58" s="107"/>
      <c r="G58" s="23"/>
      <c r="H58" s="8"/>
      <c r="I58" s="6"/>
      <c r="J58" s="1" t="s">
        <v>15</v>
      </c>
      <c r="K58" s="1" t="s">
        <v>82</v>
      </c>
      <c r="L58" s="11" t="s">
        <v>1</v>
      </c>
      <c r="M58" s="56">
        <f>SUM(Jan:Dec!M58)</f>
        <v>0</v>
      </c>
    </row>
    <row r="59" spans="2:13" ht="12.75" customHeight="1" x14ac:dyDescent="0.2">
      <c r="B59" s="64"/>
      <c r="C59" s="108" t="s">
        <v>133</v>
      </c>
      <c r="D59" s="108"/>
      <c r="E59" s="108"/>
      <c r="F59" s="108"/>
      <c r="G59" s="23"/>
      <c r="H59" s="8"/>
      <c r="I59" s="6"/>
      <c r="J59" s="1" t="s">
        <v>24</v>
      </c>
      <c r="K59" s="1" t="s">
        <v>83</v>
      </c>
      <c r="L59" s="11" t="s">
        <v>1</v>
      </c>
      <c r="M59" s="56">
        <f>SUM(Jan:Dec!M59)</f>
        <v>0</v>
      </c>
    </row>
    <row r="60" spans="2:13" ht="12.75" customHeight="1" thickBot="1" x14ac:dyDescent="0.25">
      <c r="B60" s="24" t="s">
        <v>101</v>
      </c>
      <c r="C60" s="66"/>
      <c r="D60" s="67"/>
      <c r="E60" s="23"/>
      <c r="F60" s="23"/>
      <c r="G60" s="23"/>
      <c r="H60" s="8"/>
      <c r="I60" s="6"/>
      <c r="J60" s="1" t="s">
        <v>53</v>
      </c>
      <c r="K60" s="1" t="s">
        <v>84</v>
      </c>
      <c r="L60" s="11" t="s">
        <v>1</v>
      </c>
      <c r="M60" s="56">
        <f>SUM(Jan:Dec!M60)</f>
        <v>0</v>
      </c>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56">
        <f>SUM(Jan:Dec!M62)</f>
        <v>0</v>
      </c>
    </row>
    <row r="63" spans="2:13" ht="12.75" customHeight="1" x14ac:dyDescent="0.2">
      <c r="B63" s="40"/>
      <c r="C63" s="40"/>
      <c r="D63" s="40"/>
      <c r="E63" s="40"/>
      <c r="F63" s="40"/>
      <c r="G63" s="4"/>
      <c r="H63" s="1"/>
      <c r="I63" s="6" t="s">
        <v>89</v>
      </c>
      <c r="J63" s="8" t="s">
        <v>123</v>
      </c>
      <c r="K63" s="8"/>
      <c r="L63" s="11" t="s">
        <v>1</v>
      </c>
      <c r="M63" s="56">
        <f>SUM(Jan:Dec!M63)</f>
        <v>0</v>
      </c>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C59:F59"/>
    <mergeCell ref="B67:F67"/>
    <mergeCell ref="C51:F51"/>
    <mergeCell ref="C27:D27"/>
    <mergeCell ref="C32:D33"/>
    <mergeCell ref="C47:F47"/>
    <mergeCell ref="C49:F49"/>
    <mergeCell ref="F32:F33"/>
    <mergeCell ref="C53:F53"/>
    <mergeCell ref="B35:F43"/>
    <mergeCell ref="B4:N4"/>
    <mergeCell ref="B5:M5"/>
    <mergeCell ref="I7:K7"/>
    <mergeCell ref="J8:K8"/>
    <mergeCell ref="C58:F58"/>
    <mergeCell ref="E32:E33"/>
    <mergeCell ref="B1:J2"/>
    <mergeCell ref="K1:N2"/>
    <mergeCell ref="B3:J3"/>
    <mergeCell ref="K3:L3"/>
    <mergeCell ref="M3:N3"/>
  </mergeCells>
  <phoneticPr fontId="0" type="noConversion"/>
  <printOptions horizontalCentered="1"/>
  <pageMargins left="0.5" right="0.5" top="0.35" bottom="0.25" header="0" footer="0.5"/>
  <pageSetup scale="88" orientation="portrait"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54"/>
  <sheetViews>
    <sheetView tabSelected="1" topLeftCell="A25" workbookViewId="0">
      <selection activeCell="K46" sqref="K46"/>
    </sheetView>
  </sheetViews>
  <sheetFormatPr defaultRowHeight="12.75" x14ac:dyDescent="0.2"/>
  <cols>
    <col min="1" max="1" width="4" customWidth="1"/>
    <col min="2" max="2" width="9.140625" customWidth="1"/>
    <col min="7" max="7" width="3.28515625" customWidth="1"/>
    <col min="8" max="8" width="3.7109375" customWidth="1"/>
    <col min="9" max="9" width="12.7109375" customWidth="1"/>
    <col min="10" max="10" width="2.5703125" customWidth="1"/>
    <col min="11" max="11" width="12.7109375" customWidth="1"/>
    <col min="12" max="12" width="2.28515625" customWidth="1"/>
    <col min="13" max="13" width="12.7109375" customWidth="1"/>
  </cols>
  <sheetData>
    <row r="1" spans="1:14" ht="26.25" customHeight="1" x14ac:dyDescent="0.2">
      <c r="D1" s="119" t="s">
        <v>0</v>
      </c>
      <c r="E1" s="119"/>
      <c r="F1" s="119"/>
      <c r="G1" s="119"/>
      <c r="H1" s="119"/>
      <c r="I1" s="119"/>
      <c r="J1" s="119"/>
      <c r="K1" s="119"/>
      <c r="L1" s="119"/>
      <c r="M1" s="119"/>
    </row>
    <row r="2" spans="1:14" ht="10.5" customHeight="1" x14ac:dyDescent="0.2">
      <c r="D2" s="119"/>
      <c r="E2" s="119"/>
      <c r="F2" s="119"/>
      <c r="G2" s="119"/>
      <c r="H2" s="119"/>
      <c r="I2" s="119"/>
      <c r="J2" s="119"/>
      <c r="K2" s="119"/>
      <c r="L2" s="119"/>
      <c r="M2" s="119"/>
    </row>
    <row r="3" spans="1:14" ht="18" customHeight="1" x14ac:dyDescent="0.2">
      <c r="D3" s="122" t="s">
        <v>184</v>
      </c>
      <c r="E3" s="122"/>
      <c r="F3" s="122"/>
      <c r="G3" s="122"/>
      <c r="H3" s="122"/>
      <c r="I3" s="122"/>
      <c r="J3" s="122"/>
      <c r="K3" s="122"/>
      <c r="L3" s="122"/>
      <c r="M3" s="122"/>
    </row>
    <row r="4" spans="1:14" ht="7.5" customHeight="1" x14ac:dyDescent="0.2">
      <c r="D4" s="122"/>
      <c r="E4" s="122"/>
      <c r="F4" s="122"/>
      <c r="G4" s="122"/>
      <c r="H4" s="122"/>
      <c r="I4" s="122"/>
      <c r="J4" s="122"/>
      <c r="K4" s="122"/>
      <c r="L4" s="122"/>
      <c r="M4" s="122"/>
    </row>
    <row r="5" spans="1:14" ht="19.5" customHeight="1" x14ac:dyDescent="0.2">
      <c r="D5" s="123">
        <v>2024</v>
      </c>
      <c r="E5" s="123"/>
      <c r="F5" s="123"/>
      <c r="G5" s="123"/>
      <c r="H5" s="123"/>
      <c r="I5" s="123"/>
      <c r="J5" s="123"/>
      <c r="K5" s="123"/>
      <c r="L5" s="123"/>
      <c r="M5" s="123"/>
    </row>
    <row r="6" spans="1:14" ht="6" customHeight="1" x14ac:dyDescent="0.2">
      <c r="D6" s="123"/>
      <c r="E6" s="123"/>
      <c r="F6" s="123"/>
      <c r="G6" s="123"/>
      <c r="H6" s="123"/>
      <c r="I6" s="123"/>
      <c r="J6" s="123"/>
      <c r="K6" s="123"/>
      <c r="L6" s="123"/>
      <c r="M6" s="123"/>
    </row>
    <row r="9" spans="1:14" ht="17.25" customHeight="1" x14ac:dyDescent="0.2">
      <c r="A9" s="10" t="s">
        <v>102</v>
      </c>
      <c r="C9" s="125"/>
      <c r="D9" s="125"/>
      <c r="E9" s="125"/>
      <c r="F9" s="125"/>
      <c r="I9" s="10" t="s">
        <v>148</v>
      </c>
      <c r="J9" s="10"/>
      <c r="K9" s="125"/>
      <c r="L9" s="125"/>
      <c r="M9" s="125"/>
      <c r="N9" s="125"/>
    </row>
    <row r="10" spans="1:14" ht="17.25" customHeight="1" x14ac:dyDescent="0.2">
      <c r="A10" s="10" t="s">
        <v>103</v>
      </c>
      <c r="C10" s="126"/>
      <c r="D10" s="126"/>
      <c r="E10" s="126"/>
      <c r="F10" s="126"/>
      <c r="I10" s="10" t="s">
        <v>185</v>
      </c>
      <c r="J10" s="10"/>
      <c r="N10" s="32"/>
    </row>
    <row r="11" spans="1:14" ht="17.25" customHeight="1" x14ac:dyDescent="0.2">
      <c r="A11" s="10" t="s">
        <v>104</v>
      </c>
      <c r="C11" s="126"/>
      <c r="D11" s="126"/>
      <c r="E11" s="126"/>
      <c r="F11" s="126"/>
      <c r="I11" s="22" t="s">
        <v>190</v>
      </c>
      <c r="J11" s="29"/>
      <c r="N11" s="32"/>
    </row>
    <row r="12" spans="1:14" ht="13.5" thickBot="1" x14ac:dyDescent="0.25">
      <c r="A12" s="27"/>
      <c r="B12" s="27"/>
      <c r="C12" s="27"/>
      <c r="D12" s="27"/>
      <c r="E12" s="27"/>
      <c r="F12" s="27"/>
      <c r="G12" s="27"/>
      <c r="H12" s="27"/>
      <c r="I12" s="27"/>
      <c r="J12" s="27"/>
      <c r="K12" s="27"/>
      <c r="L12" s="27"/>
      <c r="M12" s="27"/>
      <c r="N12" s="27"/>
    </row>
    <row r="13" spans="1:14" ht="4.5" customHeight="1" x14ac:dyDescent="0.2"/>
    <row r="14" spans="1:14" x14ac:dyDescent="0.2">
      <c r="A14" s="10" t="s">
        <v>147</v>
      </c>
    </row>
    <row r="15" spans="1:14" ht="6" customHeight="1" x14ac:dyDescent="0.2"/>
    <row r="16" spans="1:14" ht="15" customHeight="1" x14ac:dyDescent="0.2">
      <c r="A16" s="23">
        <v>1</v>
      </c>
      <c r="B16" s="24" t="s">
        <v>105</v>
      </c>
      <c r="F16" s="26"/>
      <c r="H16" s="23">
        <v>10</v>
      </c>
      <c r="I16" s="24" t="s">
        <v>161</v>
      </c>
      <c r="J16" s="24"/>
      <c r="N16" s="26"/>
    </row>
    <row r="17" spans="1:14" ht="15" customHeight="1" x14ac:dyDescent="0.2">
      <c r="A17" s="23">
        <v>2</v>
      </c>
      <c r="B17" s="24" t="s">
        <v>106</v>
      </c>
      <c r="F17" s="26"/>
      <c r="H17" s="23">
        <v>11</v>
      </c>
      <c r="I17" s="24" t="s">
        <v>186</v>
      </c>
      <c r="J17" s="24"/>
      <c r="N17" s="79"/>
    </row>
    <row r="18" spans="1:14" ht="15" customHeight="1" x14ac:dyDescent="0.2">
      <c r="A18" s="23">
        <v>3</v>
      </c>
      <c r="B18" s="24" t="s">
        <v>107</v>
      </c>
      <c r="F18" s="26"/>
      <c r="H18" s="23"/>
      <c r="I18" s="24"/>
      <c r="J18" s="24"/>
    </row>
    <row r="19" spans="1:14" ht="15" customHeight="1" x14ac:dyDescent="0.2">
      <c r="A19" s="23">
        <v>4</v>
      </c>
      <c r="B19" s="24" t="s">
        <v>108</v>
      </c>
      <c r="F19" s="26"/>
      <c r="H19" s="23"/>
      <c r="I19" s="24"/>
      <c r="J19" s="24"/>
    </row>
    <row r="20" spans="1:14" ht="15" customHeight="1" x14ac:dyDescent="0.2">
      <c r="A20" s="23">
        <v>5</v>
      </c>
      <c r="B20" s="24" t="s">
        <v>109</v>
      </c>
      <c r="F20" s="30">
        <f>F16+F17+F18-F19</f>
        <v>0</v>
      </c>
      <c r="H20" s="23"/>
      <c r="I20" s="24"/>
      <c r="J20" s="24"/>
    </row>
    <row r="21" spans="1:14" ht="15" customHeight="1" x14ac:dyDescent="0.2">
      <c r="A21" s="23">
        <v>6</v>
      </c>
      <c r="B21" s="24" t="s">
        <v>110</v>
      </c>
      <c r="F21" s="26"/>
      <c r="H21" s="23"/>
      <c r="I21" s="24"/>
      <c r="J21" s="24"/>
    </row>
    <row r="22" spans="1:14" ht="15" customHeight="1" x14ac:dyDescent="0.2">
      <c r="A22" s="23">
        <v>7</v>
      </c>
      <c r="B22" s="24" t="s">
        <v>111</v>
      </c>
      <c r="F22" s="26"/>
      <c r="H22" s="23"/>
      <c r="I22" s="24"/>
      <c r="J22" s="24"/>
    </row>
    <row r="23" spans="1:14" ht="15" customHeight="1" x14ac:dyDescent="0.2">
      <c r="A23" s="23">
        <v>8</v>
      </c>
      <c r="B23" s="24" t="s">
        <v>112</v>
      </c>
      <c r="F23" s="26"/>
      <c r="H23" s="23"/>
      <c r="J23" s="24"/>
    </row>
    <row r="24" spans="1:14" ht="15" customHeight="1" x14ac:dyDescent="0.2">
      <c r="A24" s="23">
        <v>9</v>
      </c>
      <c r="B24" s="24" t="s">
        <v>113</v>
      </c>
      <c r="F24" s="79"/>
      <c r="H24" s="23"/>
      <c r="I24" s="24" t="s">
        <v>183</v>
      </c>
      <c r="J24" s="24"/>
    </row>
    <row r="25" spans="1:14" ht="15" customHeight="1" x14ac:dyDescent="0.2">
      <c r="A25" s="23"/>
      <c r="B25" s="24"/>
      <c r="H25" s="23"/>
      <c r="I25" s="24" t="s">
        <v>182</v>
      </c>
      <c r="J25" s="24"/>
      <c r="K25" s="33"/>
      <c r="M25" s="24"/>
      <c r="N25" s="26"/>
    </row>
    <row r="26" spans="1:14" ht="13.5" thickBot="1" x14ac:dyDescent="0.25">
      <c r="A26" s="27"/>
      <c r="B26" s="27"/>
      <c r="C26" s="27"/>
      <c r="D26" s="27"/>
      <c r="E26" s="27"/>
      <c r="F26" s="27"/>
      <c r="G26" s="27"/>
      <c r="H26" s="27"/>
      <c r="I26" s="27"/>
      <c r="J26" s="27"/>
      <c r="K26" s="27"/>
      <c r="L26" s="27"/>
      <c r="M26" s="27"/>
      <c r="N26" s="27"/>
    </row>
    <row r="27" spans="1:14" ht="9" customHeight="1" x14ac:dyDescent="0.2"/>
    <row r="28" spans="1:14" x14ac:dyDescent="0.2">
      <c r="A28" s="10" t="s">
        <v>98</v>
      </c>
      <c r="D28" s="74"/>
    </row>
    <row r="29" spans="1:14" ht="5.25" customHeight="1" x14ac:dyDescent="0.2">
      <c r="A29" s="10"/>
    </row>
    <row r="30" spans="1:14" ht="15.75" customHeight="1" x14ac:dyDescent="0.2">
      <c r="A30" s="10" t="s">
        <v>122</v>
      </c>
      <c r="I30" s="73"/>
      <c r="J30" s="73"/>
      <c r="K30" s="73"/>
      <c r="L30" s="73"/>
    </row>
    <row r="31" spans="1:14" ht="15.75" customHeight="1" x14ac:dyDescent="0.2">
      <c r="A31" s="10" t="s">
        <v>9</v>
      </c>
      <c r="B31" s="10" t="s">
        <v>191</v>
      </c>
      <c r="I31" s="73"/>
      <c r="J31" s="73"/>
      <c r="K31" s="73"/>
      <c r="L31" s="73"/>
      <c r="M31" s="72">
        <f>TOTALS!$F$24</f>
        <v>0</v>
      </c>
    </row>
    <row r="32" spans="1:14" ht="15.75" customHeight="1" x14ac:dyDescent="0.2">
      <c r="A32" s="10" t="s">
        <v>10</v>
      </c>
      <c r="B32" s="10" t="s">
        <v>192</v>
      </c>
      <c r="I32" s="73"/>
      <c r="J32" s="73"/>
      <c r="K32" s="73"/>
      <c r="L32" s="73"/>
      <c r="M32" s="72">
        <f>TOTALS!$F$10</f>
        <v>0</v>
      </c>
    </row>
    <row r="33" spans="1:13" ht="5.25" customHeight="1" x14ac:dyDescent="0.2">
      <c r="I33" s="73"/>
      <c r="J33" s="73"/>
      <c r="K33" s="73"/>
      <c r="L33" s="73"/>
      <c r="M33" s="73"/>
    </row>
    <row r="34" spans="1:13" ht="15" customHeight="1" x14ac:dyDescent="0.2">
      <c r="A34" s="23" t="s">
        <v>125</v>
      </c>
      <c r="B34" s="24" t="s">
        <v>134</v>
      </c>
      <c r="J34" s="73"/>
      <c r="K34" s="72">
        <f>SUM(TOTALS!$M$9:$M$19)</f>
        <v>0</v>
      </c>
      <c r="L34" s="73"/>
      <c r="M34" s="73"/>
    </row>
    <row r="35" spans="1:13" ht="15" customHeight="1" x14ac:dyDescent="0.2">
      <c r="A35" s="23" t="s">
        <v>126</v>
      </c>
      <c r="B35" s="24" t="s">
        <v>135</v>
      </c>
      <c r="J35" s="73"/>
      <c r="K35" s="72">
        <f>SUM(TOTALS!$M$21:$M$28)</f>
        <v>0</v>
      </c>
      <c r="L35" s="73"/>
      <c r="M35" s="73"/>
    </row>
    <row r="36" spans="1:13" ht="15" customHeight="1" x14ac:dyDescent="0.2">
      <c r="A36" s="23" t="s">
        <v>127</v>
      </c>
      <c r="B36" s="24" t="s">
        <v>136</v>
      </c>
      <c r="J36" s="73"/>
      <c r="K36" s="72">
        <f>SUM(TOTALS!$M$30:$M$47)</f>
        <v>0</v>
      </c>
      <c r="L36" s="73"/>
      <c r="M36" s="73"/>
    </row>
    <row r="37" spans="1:13" ht="15" customHeight="1" x14ac:dyDescent="0.2">
      <c r="A37" s="23" t="s">
        <v>128</v>
      </c>
      <c r="B37" s="24" t="s">
        <v>137</v>
      </c>
      <c r="I37" s="73"/>
      <c r="J37" s="73"/>
      <c r="K37" s="72">
        <f>TOTALS!$M$48</f>
        <v>0</v>
      </c>
      <c r="L37" s="73"/>
      <c r="M37" s="73"/>
    </row>
    <row r="38" spans="1:13" ht="15" customHeight="1" x14ac:dyDescent="0.2">
      <c r="A38" s="23" t="s">
        <v>149</v>
      </c>
      <c r="B38" s="24" t="s">
        <v>138</v>
      </c>
      <c r="I38" s="73"/>
      <c r="J38" s="73"/>
      <c r="K38" s="72">
        <f>TOTALS!$M$49</f>
        <v>0</v>
      </c>
      <c r="L38" s="73"/>
      <c r="M38" s="73"/>
    </row>
    <row r="39" spans="1:13" ht="15" customHeight="1" x14ac:dyDescent="0.2">
      <c r="A39" s="23" t="s">
        <v>150</v>
      </c>
      <c r="B39" s="24" t="s">
        <v>139</v>
      </c>
      <c r="I39" s="73"/>
      <c r="J39" s="73"/>
      <c r="K39" s="72">
        <f>TOTALS!$M$50</f>
        <v>0</v>
      </c>
      <c r="L39" s="73"/>
      <c r="M39" s="73"/>
    </row>
    <row r="40" spans="1:13" ht="15" customHeight="1" x14ac:dyDescent="0.2">
      <c r="A40" s="23" t="s">
        <v>151</v>
      </c>
      <c r="B40" s="24" t="s">
        <v>140</v>
      </c>
      <c r="I40" s="73"/>
      <c r="J40" s="73"/>
      <c r="K40" s="72">
        <f>TOTALS!$M$51</f>
        <v>0</v>
      </c>
      <c r="L40" s="73"/>
      <c r="M40" s="73"/>
    </row>
    <row r="41" spans="1:13" ht="15" customHeight="1" x14ac:dyDescent="0.2">
      <c r="A41" s="23" t="s">
        <v>152</v>
      </c>
      <c r="B41" s="24" t="s">
        <v>141</v>
      </c>
      <c r="I41" s="73"/>
      <c r="J41" s="73"/>
      <c r="K41" s="72">
        <f>TOTALS!$M$52</f>
        <v>0</v>
      </c>
      <c r="L41" s="73"/>
      <c r="M41" s="73"/>
    </row>
    <row r="42" spans="1:13" ht="15" customHeight="1" x14ac:dyDescent="0.2">
      <c r="A42" s="23" t="s">
        <v>153</v>
      </c>
      <c r="B42" s="24" t="s">
        <v>142</v>
      </c>
      <c r="I42" s="73"/>
      <c r="J42" s="73"/>
      <c r="K42" s="72">
        <f>TOTALS!$M$53</f>
        <v>0</v>
      </c>
      <c r="L42" s="73"/>
      <c r="M42" s="73"/>
    </row>
    <row r="43" spans="1:13" ht="15" customHeight="1" x14ac:dyDescent="0.2">
      <c r="A43" s="23" t="s">
        <v>154</v>
      </c>
      <c r="B43" s="24" t="s">
        <v>143</v>
      </c>
      <c r="I43" s="73"/>
      <c r="J43" s="73"/>
      <c r="K43" s="72">
        <f>SUM(TOTALS!$M$55:$M$57)</f>
        <v>0</v>
      </c>
      <c r="L43" s="73"/>
      <c r="M43" s="73"/>
    </row>
    <row r="44" spans="1:13" ht="15" hidden="1" customHeight="1" x14ac:dyDescent="0.2">
      <c r="A44" s="23" t="s">
        <v>155</v>
      </c>
      <c r="B44" s="24" t="s">
        <v>144</v>
      </c>
      <c r="I44" s="73"/>
      <c r="J44" s="73"/>
      <c r="K44" s="72">
        <f>SUM(TOTALS!$M$55:$M$57)</f>
        <v>0</v>
      </c>
      <c r="L44" s="73"/>
      <c r="M44" s="73"/>
    </row>
    <row r="45" spans="1:13" ht="15" customHeight="1" x14ac:dyDescent="0.2">
      <c r="A45" s="23" t="s">
        <v>155</v>
      </c>
      <c r="B45" s="24" t="s">
        <v>188</v>
      </c>
      <c r="I45" s="73"/>
      <c r="J45" s="73"/>
      <c r="K45" s="72">
        <f>SUM(TOTALS!$M$58:$M$60)</f>
        <v>0</v>
      </c>
      <c r="L45" s="73"/>
      <c r="M45" s="73"/>
    </row>
    <row r="46" spans="1:13" ht="15" customHeight="1" x14ac:dyDescent="0.2">
      <c r="A46" s="23" t="s">
        <v>156</v>
      </c>
      <c r="B46" s="24" t="s">
        <v>160</v>
      </c>
      <c r="I46" s="73"/>
      <c r="J46" s="73"/>
      <c r="K46" s="72">
        <f>TOTALS!$M$61</f>
        <v>0</v>
      </c>
      <c r="L46" s="73"/>
      <c r="M46" s="73"/>
    </row>
    <row r="47" spans="1:13" ht="15" customHeight="1" x14ac:dyDescent="0.2">
      <c r="A47" s="23" t="s">
        <v>157</v>
      </c>
      <c r="B47" s="24" t="s">
        <v>187</v>
      </c>
      <c r="I47" s="73"/>
      <c r="J47" s="73"/>
      <c r="K47" s="72">
        <f>TOTALS!$M$62</f>
        <v>0</v>
      </c>
      <c r="L47" s="73"/>
      <c r="M47" s="73"/>
    </row>
    <row r="48" spans="1:13" ht="15" customHeight="1" x14ac:dyDescent="0.2">
      <c r="A48" s="23" t="s">
        <v>158</v>
      </c>
      <c r="B48" s="24" t="s">
        <v>145</v>
      </c>
      <c r="I48" s="73"/>
      <c r="J48" s="73"/>
      <c r="K48" s="72">
        <f>TOTALS!$M$63</f>
        <v>0</v>
      </c>
      <c r="L48" s="73"/>
      <c r="M48" s="73"/>
    </row>
    <row r="49" spans="1:14" ht="15" customHeight="1" x14ac:dyDescent="0.25">
      <c r="A49" s="71" t="s">
        <v>159</v>
      </c>
      <c r="B49" s="25" t="s">
        <v>99</v>
      </c>
      <c r="I49" s="73"/>
      <c r="J49" s="73"/>
      <c r="K49" s="73"/>
      <c r="L49" s="73"/>
      <c r="M49" s="72">
        <f>SUM(K34:K48)</f>
        <v>0</v>
      </c>
    </row>
    <row r="50" spans="1:14" ht="13.5" thickBot="1" x14ac:dyDescent="0.25">
      <c r="A50" s="27"/>
      <c r="B50" s="27"/>
      <c r="C50" s="27"/>
      <c r="D50" s="27"/>
      <c r="E50" s="27"/>
      <c r="F50" s="27"/>
      <c r="G50" s="27"/>
      <c r="H50" s="27"/>
      <c r="I50" s="27"/>
      <c r="J50" s="27"/>
      <c r="K50" s="27"/>
      <c r="L50" s="27"/>
      <c r="M50" s="27"/>
      <c r="N50" s="27"/>
    </row>
    <row r="52" spans="1:14" ht="18.75" customHeight="1" x14ac:dyDescent="0.2">
      <c r="A52" s="10" t="s">
        <v>100</v>
      </c>
      <c r="I52" s="121"/>
      <c r="J52" s="121"/>
      <c r="K52" s="121"/>
      <c r="L52" s="121"/>
      <c r="M52" s="121"/>
      <c r="N52" s="121"/>
    </row>
    <row r="53" spans="1:14" ht="17.25" customHeight="1" x14ac:dyDescent="0.2">
      <c r="A53" s="28" t="s">
        <v>193</v>
      </c>
      <c r="K53" s="124" t="s">
        <v>101</v>
      </c>
      <c r="L53" s="124"/>
      <c r="M53" s="120"/>
      <c r="N53" s="120"/>
    </row>
    <row r="54" spans="1:14" x14ac:dyDescent="0.2">
      <c r="A54" s="31" t="s">
        <v>165</v>
      </c>
    </row>
  </sheetData>
  <mergeCells count="10">
    <mergeCell ref="D1:M2"/>
    <mergeCell ref="M53:N53"/>
    <mergeCell ref="I52:N52"/>
    <mergeCell ref="D3:M4"/>
    <mergeCell ref="D5:M6"/>
    <mergeCell ref="K53:L53"/>
    <mergeCell ref="C9:F9"/>
    <mergeCell ref="C10:F10"/>
    <mergeCell ref="C11:F11"/>
    <mergeCell ref="K9:N9"/>
  </mergeCells>
  <printOptions horizontalCentered="1"/>
  <pageMargins left="0.45" right="0.45" top="0.5" bottom="0.5" header="0.3" footer="0.3"/>
  <pageSetup scale="9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173</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Jan!$M$67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174</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Feb!$M$67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C53:F53"/>
    <mergeCell ref="C58:F58"/>
    <mergeCell ref="C59:F59"/>
    <mergeCell ref="B67:F67"/>
    <mergeCell ref="C47:F47"/>
    <mergeCell ref="C49:F49"/>
    <mergeCell ref="C51:F51"/>
    <mergeCell ref="B35:F43"/>
    <mergeCell ref="B1:J2"/>
    <mergeCell ref="K1:N2"/>
    <mergeCell ref="B3:J3"/>
    <mergeCell ref="K3:L3"/>
    <mergeCell ref="M3:N3"/>
    <mergeCell ref="B4:N4"/>
    <mergeCell ref="B5:M5"/>
    <mergeCell ref="I7:K7"/>
    <mergeCell ref="J8:K8"/>
    <mergeCell ref="C27:D27"/>
    <mergeCell ref="C32:D33"/>
    <mergeCell ref="F32:F33"/>
    <mergeCell ref="E32:E33"/>
  </mergeCells>
  <phoneticPr fontId="0" type="noConversion"/>
  <printOptions horizontalCentered="1"/>
  <pageMargins left="0.5" right="0.5" top="0.35" bottom="0.25" header="0" footer="0.5"/>
  <pageSetup scale="88"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175</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Mar!$M$67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176</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Apr!$M$67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C53:F53"/>
    <mergeCell ref="C58:F58"/>
    <mergeCell ref="C59:F59"/>
    <mergeCell ref="B67:F67"/>
    <mergeCell ref="C47:F47"/>
    <mergeCell ref="C49:F49"/>
    <mergeCell ref="C51:F51"/>
    <mergeCell ref="B35:F43"/>
    <mergeCell ref="B1:J2"/>
    <mergeCell ref="K1:N2"/>
    <mergeCell ref="B3:J3"/>
    <mergeCell ref="K3:L3"/>
    <mergeCell ref="M3:N3"/>
    <mergeCell ref="B4:N4"/>
    <mergeCell ref="B5:M5"/>
    <mergeCell ref="I7:K7"/>
    <mergeCell ref="J8:K8"/>
    <mergeCell ref="C27:D27"/>
    <mergeCell ref="C32:D33"/>
    <mergeCell ref="F32:F33"/>
    <mergeCell ref="E32:E33"/>
  </mergeCells>
  <phoneticPr fontId="0" type="noConversion"/>
  <printOptions horizontalCentered="1"/>
  <pageMargins left="0.5" right="0.5" top="0.35" bottom="0.25" header="0" footer="0.5"/>
  <pageSetup scale="88" orientation="portrait"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177</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May!$M$67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178</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Jun!$M$67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C53:F53"/>
    <mergeCell ref="C58:F58"/>
    <mergeCell ref="C59:F59"/>
    <mergeCell ref="B67:F67"/>
    <mergeCell ref="C47:F47"/>
    <mergeCell ref="C49:F49"/>
    <mergeCell ref="C51:F51"/>
    <mergeCell ref="B35:F43"/>
    <mergeCell ref="B1:J2"/>
    <mergeCell ref="K1:N2"/>
    <mergeCell ref="B3:J3"/>
    <mergeCell ref="K3:L3"/>
    <mergeCell ref="M3:N3"/>
    <mergeCell ref="B4:N4"/>
    <mergeCell ref="B5:M5"/>
    <mergeCell ref="I7:K7"/>
    <mergeCell ref="J8:K8"/>
    <mergeCell ref="C27:D27"/>
    <mergeCell ref="C32:D33"/>
    <mergeCell ref="F32:F33"/>
    <mergeCell ref="E32:E33"/>
  </mergeCells>
  <phoneticPr fontId="0" type="noConversion"/>
  <printOptions horizontalCentered="1"/>
  <pageMargins left="0.5" right="0.5" top="0.35" bottom="0.25" header="0" footer="0.5"/>
  <pageSetup scale="88" orientation="portrait"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179</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Jul!$M$67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K1:N2"/>
    <mergeCell ref="B35:F43"/>
    <mergeCell ref="F32:F33"/>
    <mergeCell ref="K3:L3"/>
    <mergeCell ref="C32:D33"/>
    <mergeCell ref="B1:J2"/>
    <mergeCell ref="J8:K8"/>
    <mergeCell ref="B5:M5"/>
    <mergeCell ref="C27:D27"/>
    <mergeCell ref="E32:E33"/>
    <mergeCell ref="B3:J3"/>
    <mergeCell ref="M3:N3"/>
    <mergeCell ref="I7:K7"/>
    <mergeCell ref="B4:N4"/>
    <mergeCell ref="B67:F67"/>
    <mergeCell ref="C47:F47"/>
    <mergeCell ref="C49:F49"/>
    <mergeCell ref="C51:F51"/>
    <mergeCell ref="C53:F53"/>
    <mergeCell ref="C59:F59"/>
    <mergeCell ref="C58:F58"/>
  </mergeCells>
  <phoneticPr fontId="0" type="noConversion"/>
  <printOptions horizontalCentered="1"/>
  <pageMargins left="0.5" right="0.5" top="0.35" bottom="0.25" header="0" footer="0.5"/>
  <pageSetup scale="88" orientation="portrait"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P88"/>
  <sheetViews>
    <sheetView zoomScale="112" zoomScaleNormal="112" workbookViewId="0">
      <selection activeCell="B4" sqref="B4:N4"/>
    </sheetView>
  </sheetViews>
  <sheetFormatPr defaultRowHeight="12.75" x14ac:dyDescent="0.2"/>
  <cols>
    <col min="1" max="1" width="1.140625" customWidth="1"/>
    <col min="2" max="2" width="3.5703125" customWidth="1"/>
    <col min="3" max="3" width="2" customWidth="1"/>
    <col min="4" max="4" width="22.7109375" customWidth="1"/>
    <col min="5" max="5" width="1.85546875" customWidth="1"/>
    <col min="6" max="6" width="13.5703125" style="19" customWidth="1"/>
    <col min="7" max="7" width="7.85546875" customWidth="1"/>
    <col min="8" max="8" width="0.7109375" customWidth="1"/>
    <col min="9" max="9" width="3.5703125" customWidth="1"/>
    <col min="10" max="10" width="2" customWidth="1"/>
    <col min="11" max="11" width="22.7109375" customWidth="1"/>
    <col min="12" max="12" width="1.85546875" customWidth="1"/>
    <col min="13" max="13" width="13.5703125" style="19" customWidth="1"/>
    <col min="14" max="14" width="1.28515625" customWidth="1"/>
  </cols>
  <sheetData>
    <row r="1" spans="2:16" ht="18" customHeight="1" x14ac:dyDescent="0.2">
      <c r="B1" s="102" t="s">
        <v>0</v>
      </c>
      <c r="C1" s="102"/>
      <c r="D1" s="102"/>
      <c r="E1" s="102"/>
      <c r="F1" s="102"/>
      <c r="G1" s="102"/>
      <c r="H1" s="102"/>
      <c r="I1" s="102"/>
      <c r="J1" s="102"/>
      <c r="K1" s="99" t="s">
        <v>95</v>
      </c>
      <c r="L1" s="99"/>
      <c r="M1" s="99"/>
      <c r="N1" s="99"/>
    </row>
    <row r="2" spans="2:16" ht="9.75" customHeight="1" x14ac:dyDescent="0.2">
      <c r="B2" s="102"/>
      <c r="C2" s="102"/>
      <c r="D2" s="102"/>
      <c r="E2" s="102"/>
      <c r="F2" s="102"/>
      <c r="G2" s="102"/>
      <c r="H2" s="102"/>
      <c r="I2" s="102"/>
      <c r="J2" s="102"/>
      <c r="K2" s="99"/>
      <c r="L2" s="99"/>
      <c r="M2" s="99"/>
      <c r="N2" s="99"/>
    </row>
    <row r="3" spans="2:16" ht="17.25" customHeight="1" x14ac:dyDescent="0.3">
      <c r="B3" s="103" t="s">
        <v>96</v>
      </c>
      <c r="C3" s="103"/>
      <c r="D3" s="103"/>
      <c r="E3" s="103"/>
      <c r="F3" s="103"/>
      <c r="G3" s="103"/>
      <c r="H3" s="103"/>
      <c r="I3" s="103"/>
      <c r="J3" s="103"/>
      <c r="K3" s="118" t="s">
        <v>180</v>
      </c>
      <c r="L3" s="118"/>
      <c r="M3" s="82">
        <v>2024</v>
      </c>
      <c r="N3" s="83"/>
    </row>
    <row r="4" spans="2:16" ht="15" customHeight="1" x14ac:dyDescent="0.2">
      <c r="B4" s="100" t="s">
        <v>189</v>
      </c>
      <c r="C4" s="101"/>
      <c r="D4" s="101"/>
      <c r="E4" s="101"/>
      <c r="F4" s="101"/>
      <c r="G4" s="101"/>
      <c r="H4" s="101"/>
      <c r="I4" s="101"/>
      <c r="J4" s="101"/>
      <c r="K4" s="101"/>
      <c r="L4" s="101"/>
      <c r="M4" s="101"/>
      <c r="N4" s="101"/>
    </row>
    <row r="5" spans="2:16" ht="5.25" customHeight="1" x14ac:dyDescent="0.2">
      <c r="B5" s="84"/>
      <c r="C5" s="84"/>
      <c r="D5" s="84"/>
      <c r="E5" s="84"/>
      <c r="F5" s="84"/>
      <c r="G5" s="84"/>
      <c r="H5" s="84"/>
      <c r="I5" s="84"/>
      <c r="J5" s="84"/>
      <c r="K5" s="84"/>
      <c r="L5" s="84"/>
      <c r="M5" s="84"/>
    </row>
    <row r="6" spans="2:16" ht="9" customHeight="1" x14ac:dyDescent="0.2">
      <c r="B6" s="1"/>
      <c r="C6" s="1"/>
      <c r="D6" s="1"/>
      <c r="E6" s="2"/>
      <c r="F6" s="20"/>
      <c r="G6" s="1"/>
      <c r="H6" s="1"/>
      <c r="I6" s="1"/>
      <c r="J6" s="1"/>
      <c r="K6" s="1"/>
    </row>
    <row r="7" spans="2:16" ht="11.25" customHeight="1" x14ac:dyDescent="0.2">
      <c r="B7" s="28" t="s">
        <v>122</v>
      </c>
      <c r="G7" s="2"/>
      <c r="H7" s="2"/>
      <c r="I7" s="104" t="s">
        <v>22</v>
      </c>
      <c r="J7" s="104"/>
      <c r="K7" s="104"/>
      <c r="L7" s="44"/>
      <c r="M7" s="20"/>
    </row>
    <row r="8" spans="2:16" x14ac:dyDescent="0.2">
      <c r="B8" s="9" t="s">
        <v>2</v>
      </c>
      <c r="C8" s="8" t="s">
        <v>116</v>
      </c>
      <c r="D8" s="8"/>
      <c r="E8" s="2" t="s">
        <v>1</v>
      </c>
      <c r="F8" s="52"/>
      <c r="G8" s="1"/>
      <c r="H8" s="1"/>
      <c r="I8" s="6" t="s">
        <v>25</v>
      </c>
      <c r="J8" s="81" t="s">
        <v>27</v>
      </c>
      <c r="K8" s="81"/>
      <c r="L8" s="16"/>
      <c r="M8" s="20"/>
    </row>
    <row r="9" spans="2:16" x14ac:dyDescent="0.2">
      <c r="B9" s="9" t="s">
        <v>3</v>
      </c>
      <c r="C9" s="8" t="s">
        <v>12</v>
      </c>
      <c r="D9" s="8"/>
      <c r="E9" s="2" t="s">
        <v>1</v>
      </c>
      <c r="F9" s="53"/>
      <c r="G9" s="1"/>
      <c r="H9" s="1"/>
      <c r="I9" s="6" t="s">
        <v>11</v>
      </c>
      <c r="J9" s="1" t="s">
        <v>9</v>
      </c>
      <c r="K9" s="1" t="s">
        <v>28</v>
      </c>
      <c r="L9" s="16" t="s">
        <v>1</v>
      </c>
      <c r="M9" s="56"/>
      <c r="P9" s="44"/>
    </row>
    <row r="10" spans="2:16" ht="13.5" thickBot="1" x14ac:dyDescent="0.25">
      <c r="B10" s="9" t="s">
        <v>4</v>
      </c>
      <c r="C10" s="8" t="s">
        <v>120</v>
      </c>
      <c r="D10" s="8"/>
      <c r="E10" s="2" t="s">
        <v>1</v>
      </c>
      <c r="F10" s="54">
        <f>SUM(F8:F9)</f>
        <v>0</v>
      </c>
      <c r="G10" s="1"/>
      <c r="H10" s="1"/>
      <c r="J10" s="1" t="s">
        <v>10</v>
      </c>
      <c r="K10" s="1" t="s">
        <v>124</v>
      </c>
      <c r="L10" s="16" t="s">
        <v>1</v>
      </c>
      <c r="M10" s="56"/>
    </row>
    <row r="11" spans="2:16" ht="11.25" customHeight="1" thickTop="1" x14ac:dyDescent="0.2">
      <c r="B11" s="9"/>
      <c r="C11" s="8"/>
      <c r="D11" s="8"/>
      <c r="E11" s="2"/>
      <c r="F11" s="55"/>
      <c r="G11" s="1"/>
      <c r="H11" s="1"/>
      <c r="I11" s="6"/>
      <c r="J11" s="1" t="s">
        <v>14</v>
      </c>
      <c r="K11" s="1" t="s">
        <v>29</v>
      </c>
      <c r="L11" s="16" t="s">
        <v>1</v>
      </c>
      <c r="M11" s="56"/>
    </row>
    <row r="12" spans="2:16" x14ac:dyDescent="0.2">
      <c r="B12" s="9" t="s">
        <v>5</v>
      </c>
      <c r="C12" s="1" t="s">
        <v>13</v>
      </c>
      <c r="D12" s="1"/>
      <c r="E12" s="2"/>
      <c r="F12" s="55"/>
      <c r="G12" s="1"/>
      <c r="H12" s="1"/>
      <c r="I12" s="6"/>
      <c r="J12" s="1" t="s">
        <v>15</v>
      </c>
      <c r="K12" s="1" t="s">
        <v>30</v>
      </c>
      <c r="L12" s="16" t="s">
        <v>1</v>
      </c>
      <c r="M12" s="56"/>
    </row>
    <row r="13" spans="2:16" x14ac:dyDescent="0.2">
      <c r="B13" s="9"/>
      <c r="C13" s="1" t="s">
        <v>9</v>
      </c>
      <c r="D13" s="3"/>
      <c r="E13" s="2" t="s">
        <v>1</v>
      </c>
      <c r="F13" s="56"/>
      <c r="G13" s="1"/>
      <c r="H13" s="1"/>
      <c r="I13" s="6"/>
      <c r="J13" s="1" t="s">
        <v>24</v>
      </c>
      <c r="K13" s="1" t="s">
        <v>31</v>
      </c>
      <c r="L13" s="16" t="s">
        <v>1</v>
      </c>
      <c r="M13" s="56"/>
    </row>
    <row r="14" spans="2:16" x14ac:dyDescent="0.2">
      <c r="B14" s="9"/>
      <c r="C14" s="8" t="s">
        <v>10</v>
      </c>
      <c r="D14" s="48"/>
      <c r="E14" s="2" t="s">
        <v>1</v>
      </c>
      <c r="F14" s="53"/>
      <c r="G14" s="1"/>
      <c r="H14" s="1"/>
      <c r="I14" s="6"/>
      <c r="J14" s="1" t="s">
        <v>53</v>
      </c>
      <c r="K14" s="1" t="s">
        <v>32</v>
      </c>
      <c r="L14" s="16" t="s">
        <v>1</v>
      </c>
      <c r="M14" s="56"/>
    </row>
    <row r="15" spans="2:16" x14ac:dyDescent="0.2">
      <c r="B15" s="9"/>
      <c r="C15" s="1" t="s">
        <v>14</v>
      </c>
      <c r="D15" s="3"/>
      <c r="E15" s="2" t="s">
        <v>1</v>
      </c>
      <c r="F15" s="56"/>
      <c r="G15" s="1"/>
      <c r="H15" s="1"/>
      <c r="I15" s="6" t="s">
        <v>26</v>
      </c>
      <c r="J15" s="35" t="s">
        <v>91</v>
      </c>
      <c r="K15" s="35"/>
      <c r="L15" s="16"/>
      <c r="M15" s="55"/>
    </row>
    <row r="16" spans="2:16" x14ac:dyDescent="0.2">
      <c r="B16" s="9"/>
      <c r="C16" s="1" t="s">
        <v>15</v>
      </c>
      <c r="D16" s="3"/>
      <c r="E16" s="2" t="s">
        <v>1</v>
      </c>
      <c r="F16" s="53"/>
      <c r="G16" s="1"/>
      <c r="H16" s="1"/>
      <c r="I16" s="6"/>
      <c r="J16" s="1" t="s">
        <v>9</v>
      </c>
      <c r="K16" s="1" t="s">
        <v>28</v>
      </c>
      <c r="L16" s="16" t="s">
        <v>1</v>
      </c>
      <c r="M16" s="59"/>
    </row>
    <row r="17" spans="2:13" x14ac:dyDescent="0.2">
      <c r="B17" s="9" t="s">
        <v>6</v>
      </c>
      <c r="C17" s="8" t="s">
        <v>119</v>
      </c>
      <c r="D17" s="8"/>
      <c r="E17" s="2" t="s">
        <v>1</v>
      </c>
      <c r="F17" s="53"/>
      <c r="G17" s="1"/>
      <c r="H17" s="1"/>
      <c r="J17" s="1" t="s">
        <v>10</v>
      </c>
      <c r="K17" s="1" t="s">
        <v>124</v>
      </c>
      <c r="L17" s="16" t="s">
        <v>1</v>
      </c>
      <c r="M17" s="59"/>
    </row>
    <row r="18" spans="2:13" x14ac:dyDescent="0.2">
      <c r="B18" s="9" t="s">
        <v>7</v>
      </c>
      <c r="C18" s="1" t="s">
        <v>117</v>
      </c>
      <c r="D18" s="1"/>
      <c r="E18" s="2" t="s">
        <v>1</v>
      </c>
      <c r="F18" s="53"/>
      <c r="G18" s="1"/>
      <c r="H18" s="1"/>
      <c r="I18" s="6"/>
      <c r="J18" s="1" t="s">
        <v>14</v>
      </c>
      <c r="K18" s="1" t="s">
        <v>32</v>
      </c>
      <c r="L18" s="16" t="s">
        <v>1</v>
      </c>
      <c r="M18" s="56"/>
    </row>
    <row r="19" spans="2:13" x14ac:dyDescent="0.2">
      <c r="B19" s="9" t="s">
        <v>8</v>
      </c>
      <c r="C19" s="1" t="s">
        <v>115</v>
      </c>
      <c r="D19" s="1"/>
      <c r="E19" s="2"/>
      <c r="F19" s="55"/>
      <c r="G19" s="1"/>
      <c r="H19" s="1"/>
      <c r="I19" s="6"/>
      <c r="J19" s="1" t="s">
        <v>15</v>
      </c>
      <c r="K19" s="1" t="s">
        <v>33</v>
      </c>
      <c r="L19" s="16" t="s">
        <v>1</v>
      </c>
      <c r="M19" s="56"/>
    </row>
    <row r="20" spans="2:13" x14ac:dyDescent="0.2">
      <c r="B20" s="9"/>
      <c r="C20" s="1" t="s">
        <v>9</v>
      </c>
      <c r="D20" s="3"/>
      <c r="E20" s="2" t="s">
        <v>1</v>
      </c>
      <c r="F20" s="56"/>
      <c r="G20" s="1"/>
      <c r="H20" s="1"/>
      <c r="I20" s="6" t="s">
        <v>35</v>
      </c>
      <c r="J20" s="35" t="s">
        <v>90</v>
      </c>
      <c r="K20" s="35"/>
      <c r="L20" s="16"/>
      <c r="M20" s="55"/>
    </row>
    <row r="21" spans="2:13" x14ac:dyDescent="0.2">
      <c r="B21" s="9"/>
      <c r="C21" s="1" t="s">
        <v>10</v>
      </c>
      <c r="D21" s="3"/>
      <c r="E21" s="2" t="s">
        <v>1</v>
      </c>
      <c r="F21" s="53"/>
      <c r="G21" s="1"/>
      <c r="H21" s="1"/>
      <c r="I21" s="6"/>
      <c r="J21" s="1" t="s">
        <v>9</v>
      </c>
      <c r="K21" s="1" t="s">
        <v>28</v>
      </c>
      <c r="L21" s="16" t="s">
        <v>1</v>
      </c>
      <c r="M21" s="56"/>
    </row>
    <row r="22" spans="2:13" x14ac:dyDescent="0.2">
      <c r="B22" s="9" t="s">
        <v>16</v>
      </c>
      <c r="C22" s="8" t="s">
        <v>118</v>
      </c>
      <c r="D22" s="8"/>
      <c r="E22" s="2" t="s">
        <v>1</v>
      </c>
      <c r="F22" s="53"/>
      <c r="G22" s="1"/>
      <c r="H22" s="1"/>
      <c r="I22" s="6"/>
      <c r="J22" s="1" t="s">
        <v>10</v>
      </c>
      <c r="K22" s="1" t="s">
        <v>32</v>
      </c>
      <c r="L22" s="16" t="s">
        <v>1</v>
      </c>
      <c r="M22" s="56"/>
    </row>
    <row r="23" spans="2:13" ht="13.5" thickBot="1" x14ac:dyDescent="0.25">
      <c r="B23" s="9"/>
      <c r="C23" s="1"/>
      <c r="D23" s="1"/>
      <c r="E23" s="2"/>
      <c r="F23" s="55"/>
      <c r="G23" s="1"/>
      <c r="H23" s="1"/>
      <c r="I23" s="6"/>
      <c r="J23" s="1" t="s">
        <v>14</v>
      </c>
      <c r="K23" s="1" t="s">
        <v>34</v>
      </c>
      <c r="L23" s="16" t="s">
        <v>1</v>
      </c>
      <c r="M23" s="56"/>
    </row>
    <row r="24" spans="2:13" ht="16.5" customHeight="1" thickBot="1" x14ac:dyDescent="0.3">
      <c r="B24" s="6" t="s">
        <v>17</v>
      </c>
      <c r="C24" s="12" t="s">
        <v>20</v>
      </c>
      <c r="D24" s="17"/>
      <c r="E24" s="68" t="s">
        <v>1</v>
      </c>
      <c r="F24" s="57">
        <f>SUM(F10:F22)</f>
        <v>0</v>
      </c>
      <c r="G24" s="1"/>
      <c r="H24" s="1"/>
      <c r="I24" s="6" t="s">
        <v>36</v>
      </c>
      <c r="J24" s="35" t="s">
        <v>57</v>
      </c>
      <c r="K24" s="35"/>
      <c r="L24" s="16"/>
      <c r="M24" s="55"/>
    </row>
    <row r="25" spans="2:13" ht="13.5" thickBot="1" x14ac:dyDescent="0.25">
      <c r="B25" s="9"/>
      <c r="C25" s="8"/>
      <c r="D25" s="8"/>
      <c r="F25" s="58"/>
      <c r="G25" s="1"/>
      <c r="H25" s="1"/>
      <c r="I25" s="6" t="s">
        <v>11</v>
      </c>
      <c r="J25" s="1" t="s">
        <v>9</v>
      </c>
      <c r="K25" s="1" t="s">
        <v>28</v>
      </c>
      <c r="L25" s="16" t="s">
        <v>1</v>
      </c>
      <c r="M25" s="56"/>
    </row>
    <row r="26" spans="2:13" ht="16.5" customHeight="1" thickBot="1" x14ac:dyDescent="0.3">
      <c r="B26" s="6" t="s">
        <v>18</v>
      </c>
      <c r="C26" s="18" t="s">
        <v>88</v>
      </c>
      <c r="D26" s="18"/>
      <c r="E26" s="68" t="s">
        <v>1</v>
      </c>
      <c r="F26" s="57">
        <f>Aug!$M$67</f>
        <v>0</v>
      </c>
      <c r="G26" s="1"/>
      <c r="H26" s="1"/>
      <c r="I26" s="6"/>
      <c r="J26" s="1" t="s">
        <v>10</v>
      </c>
      <c r="K26" s="1" t="s">
        <v>32</v>
      </c>
      <c r="L26" s="16" t="s">
        <v>1</v>
      </c>
      <c r="M26" s="56"/>
    </row>
    <row r="27" spans="2:13" ht="12.75" customHeight="1" thickBot="1" x14ac:dyDescent="0.25">
      <c r="B27" s="9"/>
      <c r="C27" s="80"/>
      <c r="D27" s="80"/>
      <c r="F27" s="58"/>
      <c r="G27" s="1"/>
      <c r="H27" s="1"/>
      <c r="I27" s="6"/>
      <c r="J27" s="1" t="s">
        <v>14</v>
      </c>
      <c r="K27" s="1" t="s">
        <v>34</v>
      </c>
      <c r="L27" s="16" t="s">
        <v>1</v>
      </c>
      <c r="M27" s="56"/>
    </row>
    <row r="28" spans="2:13" ht="16.5" customHeight="1" thickBot="1" x14ac:dyDescent="0.3">
      <c r="B28" s="6" t="s">
        <v>23</v>
      </c>
      <c r="C28" s="49" t="s">
        <v>21</v>
      </c>
      <c r="D28" s="49"/>
      <c r="E28" s="69" t="s">
        <v>1</v>
      </c>
      <c r="F28" s="57">
        <f>F24+F26</f>
        <v>0</v>
      </c>
      <c r="G28" s="1"/>
      <c r="H28" s="1"/>
      <c r="I28" s="6" t="s">
        <v>37</v>
      </c>
      <c r="J28" s="8" t="s">
        <v>58</v>
      </c>
      <c r="K28" s="8"/>
      <c r="L28" s="16" t="s">
        <v>1</v>
      </c>
      <c r="M28" s="56"/>
    </row>
    <row r="29" spans="2:13" ht="12" customHeight="1" x14ac:dyDescent="0.2">
      <c r="E29" s="42"/>
      <c r="F29" s="20"/>
      <c r="G29" s="1"/>
      <c r="H29" s="1"/>
      <c r="I29" s="6" t="s">
        <v>38</v>
      </c>
      <c r="J29" s="35" t="s">
        <v>19</v>
      </c>
      <c r="K29" s="35"/>
      <c r="L29" s="16"/>
      <c r="M29" s="55"/>
    </row>
    <row r="30" spans="2:13" ht="12" customHeight="1" x14ac:dyDescent="0.2">
      <c r="B30" s="50"/>
      <c r="C30" s="50"/>
      <c r="D30" s="50"/>
      <c r="E30" s="50"/>
      <c r="F30" s="51"/>
      <c r="G30" s="1"/>
      <c r="H30" s="1"/>
      <c r="I30" s="6"/>
      <c r="J30" s="1" t="s">
        <v>9</v>
      </c>
      <c r="K30" s="1" t="s">
        <v>59</v>
      </c>
      <c r="L30" s="16" t="s">
        <v>1</v>
      </c>
      <c r="M30" s="56"/>
    </row>
    <row r="31" spans="2:13" ht="13.5" thickBot="1" x14ac:dyDescent="0.25">
      <c r="G31" s="1"/>
      <c r="H31" s="1"/>
      <c r="I31" s="6"/>
      <c r="J31" s="1" t="s">
        <v>10</v>
      </c>
      <c r="K31" s="1" t="s">
        <v>60</v>
      </c>
      <c r="L31" s="16" t="s">
        <v>1</v>
      </c>
      <c r="M31" s="56"/>
    </row>
    <row r="32" spans="2:13" x14ac:dyDescent="0.2">
      <c r="B32" s="44" t="s">
        <v>93</v>
      </c>
      <c r="C32" s="98" t="s">
        <v>131</v>
      </c>
      <c r="D32" s="98"/>
      <c r="E32" s="96" t="s">
        <v>1</v>
      </c>
      <c r="F32" s="94">
        <f>F10*0.1</f>
        <v>0</v>
      </c>
      <c r="G32" s="1"/>
      <c r="H32" s="1"/>
      <c r="I32" s="6"/>
      <c r="J32" s="1" t="s">
        <v>14</v>
      </c>
      <c r="K32" s="1" t="s">
        <v>61</v>
      </c>
      <c r="L32" s="16" t="s">
        <v>1</v>
      </c>
      <c r="M32" s="56"/>
    </row>
    <row r="33" spans="2:15" ht="13.5" thickBot="1" x14ac:dyDescent="0.25">
      <c r="B33" s="6"/>
      <c r="C33" s="98"/>
      <c r="D33" s="98"/>
      <c r="E33" s="97"/>
      <c r="F33" s="95"/>
      <c r="G33" s="1"/>
      <c r="H33" s="1"/>
      <c r="I33" s="6" t="s">
        <v>39</v>
      </c>
      <c r="J33" s="8" t="s">
        <v>121</v>
      </c>
      <c r="K33" s="8"/>
      <c r="L33" s="16" t="s">
        <v>1</v>
      </c>
      <c r="M33" s="56"/>
    </row>
    <row r="34" spans="2:15" ht="13.5" thickBot="1" x14ac:dyDescent="0.25">
      <c r="G34" s="1"/>
      <c r="H34" s="1"/>
      <c r="I34" s="6" t="s">
        <v>40</v>
      </c>
      <c r="J34" s="8" t="s">
        <v>62</v>
      </c>
      <c r="K34" s="8"/>
      <c r="L34" s="16" t="s">
        <v>1</v>
      </c>
      <c r="M34" s="56"/>
    </row>
    <row r="35" spans="2:15" ht="12.75" customHeight="1" x14ac:dyDescent="0.2">
      <c r="B35" s="109" t="s">
        <v>162</v>
      </c>
      <c r="C35" s="110"/>
      <c r="D35" s="110"/>
      <c r="E35" s="110"/>
      <c r="F35" s="111"/>
      <c r="G35" s="1"/>
      <c r="H35" s="1"/>
      <c r="I35" s="6" t="s">
        <v>41</v>
      </c>
      <c r="J35" s="1" t="s">
        <v>74</v>
      </c>
      <c r="L35" s="16" t="s">
        <v>1</v>
      </c>
      <c r="M35" s="56"/>
    </row>
    <row r="36" spans="2:15" x14ac:dyDescent="0.2">
      <c r="B36" s="112"/>
      <c r="C36" s="113"/>
      <c r="D36" s="113"/>
      <c r="E36" s="113"/>
      <c r="F36" s="114"/>
      <c r="G36" s="1"/>
      <c r="H36" s="1"/>
      <c r="I36" s="6" t="s">
        <v>42</v>
      </c>
      <c r="J36" s="1" t="s">
        <v>73</v>
      </c>
      <c r="L36" s="16" t="s">
        <v>1</v>
      </c>
      <c r="M36" s="56"/>
    </row>
    <row r="37" spans="2:15" x14ac:dyDescent="0.2">
      <c r="B37" s="112"/>
      <c r="C37" s="113"/>
      <c r="D37" s="113"/>
      <c r="E37" s="113"/>
      <c r="F37" s="114"/>
      <c r="G37" s="1"/>
      <c r="H37" s="1"/>
      <c r="I37" s="6" t="s">
        <v>43</v>
      </c>
      <c r="J37" s="8" t="s">
        <v>63</v>
      </c>
      <c r="K37" s="8"/>
      <c r="L37" s="16" t="s">
        <v>1</v>
      </c>
      <c r="M37" s="55"/>
    </row>
    <row r="38" spans="2:15" x14ac:dyDescent="0.2">
      <c r="B38" s="112"/>
      <c r="C38" s="113"/>
      <c r="D38" s="113"/>
      <c r="E38" s="113"/>
      <c r="F38" s="114"/>
      <c r="G38" s="1"/>
      <c r="H38" s="1"/>
      <c r="I38" s="6" t="s">
        <v>44</v>
      </c>
      <c r="J38" s="35" t="s">
        <v>64</v>
      </c>
      <c r="K38" s="35"/>
      <c r="L38" s="16"/>
      <c r="M38" s="55"/>
    </row>
    <row r="39" spans="2:15" x14ac:dyDescent="0.2">
      <c r="B39" s="112"/>
      <c r="C39" s="113"/>
      <c r="D39" s="113"/>
      <c r="E39" s="113"/>
      <c r="F39" s="114"/>
      <c r="G39" s="1"/>
      <c r="H39" s="1"/>
      <c r="I39" s="6"/>
      <c r="J39" s="1" t="s">
        <v>9</v>
      </c>
      <c r="K39" s="1" t="s">
        <v>65</v>
      </c>
      <c r="L39" s="16" t="s">
        <v>1</v>
      </c>
      <c r="M39" s="56"/>
    </row>
    <row r="40" spans="2:15" x14ac:dyDescent="0.2">
      <c r="B40" s="112"/>
      <c r="C40" s="113"/>
      <c r="D40" s="113"/>
      <c r="E40" s="113"/>
      <c r="F40" s="114"/>
      <c r="G40" s="1"/>
      <c r="H40" s="1"/>
      <c r="I40" s="6"/>
      <c r="J40" s="1" t="s">
        <v>10</v>
      </c>
      <c r="K40" s="1" t="s">
        <v>66</v>
      </c>
      <c r="L40" s="16" t="s">
        <v>1</v>
      </c>
      <c r="M40" s="56"/>
    </row>
    <row r="41" spans="2:15" x14ac:dyDescent="0.2">
      <c r="B41" s="112"/>
      <c r="C41" s="113"/>
      <c r="D41" s="113"/>
      <c r="E41" s="113"/>
      <c r="F41" s="114"/>
      <c r="G41" s="1"/>
      <c r="H41" s="1"/>
      <c r="I41" s="6"/>
      <c r="J41" s="1" t="s">
        <v>14</v>
      </c>
      <c r="K41" s="1" t="s">
        <v>67</v>
      </c>
      <c r="L41" s="16" t="s">
        <v>1</v>
      </c>
      <c r="M41" s="56"/>
    </row>
    <row r="42" spans="2:15" ht="13.5" customHeight="1" x14ac:dyDescent="0.2">
      <c r="B42" s="112"/>
      <c r="C42" s="113"/>
      <c r="D42" s="113"/>
      <c r="E42" s="113"/>
      <c r="F42" s="114"/>
      <c r="G42" s="1"/>
      <c r="H42" s="1"/>
      <c r="I42" s="6" t="s">
        <v>45</v>
      </c>
      <c r="J42" s="35" t="s">
        <v>68</v>
      </c>
      <c r="K42" s="35"/>
      <c r="L42" s="16"/>
      <c r="M42" s="55"/>
    </row>
    <row r="43" spans="2:15" ht="13.5" thickBot="1" x14ac:dyDescent="0.25">
      <c r="B43" s="115"/>
      <c r="C43" s="116"/>
      <c r="D43" s="116"/>
      <c r="E43" s="116"/>
      <c r="F43" s="117"/>
      <c r="G43" s="1"/>
      <c r="H43" s="1"/>
      <c r="I43" s="6"/>
      <c r="J43" s="1" t="s">
        <v>9</v>
      </c>
      <c r="K43" s="1" t="s">
        <v>69</v>
      </c>
      <c r="L43" s="16" t="s">
        <v>1</v>
      </c>
      <c r="M43" s="56"/>
      <c r="O43" s="44"/>
    </row>
    <row r="44" spans="2:15" ht="12" customHeight="1" x14ac:dyDescent="0.25">
      <c r="B44" s="9"/>
      <c r="C44" s="12"/>
      <c r="D44" s="9"/>
      <c r="E44" s="9"/>
      <c r="F44" s="9"/>
      <c r="G44" s="1"/>
      <c r="H44" s="1"/>
      <c r="I44" s="6"/>
      <c r="J44" s="1" t="s">
        <v>10</v>
      </c>
      <c r="K44" s="1" t="s">
        <v>70</v>
      </c>
      <c r="L44" s="16" t="s">
        <v>1</v>
      </c>
      <c r="M44" s="56"/>
      <c r="O44" s="44"/>
    </row>
    <row r="45" spans="2:15" x14ac:dyDescent="0.2">
      <c r="B45" s="21" t="s">
        <v>92</v>
      </c>
      <c r="C45" s="9"/>
      <c r="D45" s="9"/>
      <c r="E45" s="9"/>
      <c r="F45" s="9"/>
      <c r="G45" s="1"/>
      <c r="H45" s="1"/>
      <c r="I45" s="6"/>
      <c r="J45" s="1" t="s">
        <v>14</v>
      </c>
      <c r="K45" s="1" t="s">
        <v>71</v>
      </c>
      <c r="L45" s="16" t="s">
        <v>1</v>
      </c>
      <c r="M45" s="56"/>
    </row>
    <row r="46" spans="2:15" ht="12.75" customHeight="1" x14ac:dyDescent="0.2">
      <c r="B46" s="9"/>
      <c r="C46" s="9"/>
      <c r="D46" s="9"/>
      <c r="E46" s="9"/>
      <c r="F46" s="9"/>
      <c r="G46" s="46"/>
      <c r="H46" s="1"/>
      <c r="I46" s="6"/>
      <c r="J46" s="1" t="s">
        <v>15</v>
      </c>
      <c r="K46" s="1" t="s">
        <v>72</v>
      </c>
      <c r="L46" s="16" t="s">
        <v>1</v>
      </c>
      <c r="M46" s="56"/>
    </row>
    <row r="47" spans="2:15" ht="12.75" customHeight="1" thickBot="1" x14ac:dyDescent="0.25">
      <c r="B47" s="63" t="s">
        <v>125</v>
      </c>
      <c r="C47" s="106"/>
      <c r="D47" s="106"/>
      <c r="E47" s="106"/>
      <c r="F47" s="106"/>
      <c r="G47" s="46"/>
      <c r="H47" s="1"/>
      <c r="I47" s="6" t="s">
        <v>46</v>
      </c>
      <c r="J47" s="8" t="s">
        <v>75</v>
      </c>
      <c r="K47" s="8"/>
      <c r="L47" s="16" t="s">
        <v>1</v>
      </c>
      <c r="M47" s="56"/>
    </row>
    <row r="48" spans="2:15" ht="12.75" customHeight="1" x14ac:dyDescent="0.2">
      <c r="B48" s="63"/>
      <c r="C48" s="46"/>
      <c r="D48" s="46"/>
      <c r="E48" s="46"/>
      <c r="F48" s="46"/>
      <c r="G48" s="46"/>
      <c r="H48" s="8"/>
      <c r="I48" s="6" t="s">
        <v>47</v>
      </c>
      <c r="J48" s="8" t="s">
        <v>76</v>
      </c>
      <c r="K48" s="8"/>
      <c r="L48" s="11" t="s">
        <v>1</v>
      </c>
      <c r="M48" s="61"/>
    </row>
    <row r="49" spans="2:13" ht="12.75" customHeight="1" thickBot="1" x14ac:dyDescent="0.25">
      <c r="B49" s="63" t="s">
        <v>126</v>
      </c>
      <c r="C49" s="106"/>
      <c r="D49" s="106"/>
      <c r="E49" s="106"/>
      <c r="F49" s="106"/>
      <c r="G49" s="46"/>
      <c r="H49" s="5"/>
      <c r="I49" s="6" t="s">
        <v>48</v>
      </c>
      <c r="J49" s="8" t="s">
        <v>87</v>
      </c>
      <c r="K49" s="8"/>
      <c r="L49" s="11" t="s">
        <v>1</v>
      </c>
      <c r="M49" s="61"/>
    </row>
    <row r="50" spans="2:13" ht="12.75" customHeight="1" x14ac:dyDescent="0.2">
      <c r="B50" s="63"/>
      <c r="C50" s="46"/>
      <c r="D50" s="46"/>
      <c r="E50" s="46"/>
      <c r="F50" s="46"/>
      <c r="G50" s="46"/>
      <c r="H50" s="4"/>
      <c r="I50" s="6" t="s">
        <v>49</v>
      </c>
      <c r="J50" s="8" t="s">
        <v>77</v>
      </c>
      <c r="K50" s="8"/>
      <c r="L50" s="11" t="s">
        <v>1</v>
      </c>
      <c r="M50" s="61"/>
    </row>
    <row r="51" spans="2:13" ht="12.75" customHeight="1" thickBot="1" x14ac:dyDescent="0.25">
      <c r="B51" s="63" t="s">
        <v>127</v>
      </c>
      <c r="C51" s="106"/>
      <c r="D51" s="106"/>
      <c r="E51" s="106"/>
      <c r="F51" s="106"/>
      <c r="G51" s="45"/>
      <c r="H51" s="8"/>
      <c r="I51" s="6" t="s">
        <v>50</v>
      </c>
      <c r="J51" s="8" t="s">
        <v>78</v>
      </c>
      <c r="K51" s="8"/>
      <c r="L51" s="11" t="s">
        <v>1</v>
      </c>
      <c r="M51" s="61"/>
    </row>
    <row r="52" spans="2:13" ht="12.75" customHeight="1" x14ac:dyDescent="0.2">
      <c r="B52" s="63"/>
      <c r="C52" s="45"/>
      <c r="D52" s="45"/>
      <c r="E52" s="45"/>
      <c r="F52" s="45"/>
      <c r="G52" s="45"/>
      <c r="H52" s="8"/>
      <c r="I52" s="6" t="s">
        <v>51</v>
      </c>
      <c r="J52" s="8" t="s">
        <v>79</v>
      </c>
      <c r="K52" s="8"/>
      <c r="L52" s="11" t="s">
        <v>1</v>
      </c>
      <c r="M52" s="61"/>
    </row>
    <row r="53" spans="2:13" ht="12.75" customHeight="1" thickBot="1" x14ac:dyDescent="0.25">
      <c r="B53" s="63" t="s">
        <v>128</v>
      </c>
      <c r="C53" s="106"/>
      <c r="D53" s="106"/>
      <c r="E53" s="106"/>
      <c r="F53" s="106"/>
      <c r="G53" s="45"/>
      <c r="H53" s="8"/>
      <c r="I53" s="6" t="s">
        <v>52</v>
      </c>
      <c r="J53" s="8" t="s">
        <v>97</v>
      </c>
      <c r="L53" s="11" t="s">
        <v>1</v>
      </c>
      <c r="M53" s="61"/>
    </row>
    <row r="54" spans="2:13" ht="12.75" customHeight="1" x14ac:dyDescent="0.2">
      <c r="B54" s="63"/>
      <c r="C54" s="45"/>
      <c r="D54" s="47"/>
      <c r="E54" s="45"/>
      <c r="F54" s="45"/>
      <c r="G54" s="45"/>
      <c r="H54" s="8"/>
      <c r="I54" s="6" t="s">
        <v>54</v>
      </c>
      <c r="J54" s="35" t="s">
        <v>13</v>
      </c>
      <c r="K54" s="35"/>
      <c r="L54" s="11"/>
      <c r="M54" s="58"/>
    </row>
    <row r="55" spans="2:13" ht="12.75" customHeight="1" x14ac:dyDescent="0.2">
      <c r="B55" s="63"/>
      <c r="C55" s="45"/>
      <c r="D55" s="45"/>
      <c r="E55" s="45"/>
      <c r="F55" s="45"/>
      <c r="G55" s="23"/>
      <c r="H55" s="15"/>
      <c r="I55" s="6" t="s">
        <v>11</v>
      </c>
      <c r="J55" s="1" t="s">
        <v>9</v>
      </c>
      <c r="K55" s="1" t="s">
        <v>80</v>
      </c>
      <c r="L55" s="11" t="s">
        <v>1</v>
      </c>
      <c r="M55" s="60"/>
    </row>
    <row r="56" spans="2:13" ht="12.75" customHeight="1" x14ac:dyDescent="0.25">
      <c r="B56" s="64"/>
      <c r="C56" s="64"/>
      <c r="D56" s="64"/>
      <c r="E56" s="23"/>
      <c r="F56" s="23"/>
      <c r="G56" s="36"/>
      <c r="H56" s="14"/>
      <c r="I56" s="6"/>
      <c r="J56" s="1" t="s">
        <v>10</v>
      </c>
      <c r="K56" s="1" t="s">
        <v>94</v>
      </c>
      <c r="L56" s="11" t="s">
        <v>1</v>
      </c>
      <c r="M56" s="61"/>
    </row>
    <row r="57" spans="2:13" ht="12.75" customHeight="1" x14ac:dyDescent="0.25">
      <c r="B57" s="37" t="s">
        <v>129</v>
      </c>
      <c r="C57" s="65"/>
      <c r="D57" s="65"/>
      <c r="E57" s="43"/>
      <c r="F57" s="36"/>
      <c r="G57" s="22"/>
      <c r="H57" s="4"/>
      <c r="I57" s="6"/>
      <c r="J57" s="1" t="s">
        <v>14</v>
      </c>
      <c r="K57" s="1" t="s">
        <v>81</v>
      </c>
      <c r="L57" s="11" t="s">
        <v>1</v>
      </c>
      <c r="M57" s="61"/>
    </row>
    <row r="58" spans="2:13" ht="12.75" customHeight="1" thickBot="1" x14ac:dyDescent="0.25">
      <c r="B58" s="21"/>
      <c r="C58" s="107"/>
      <c r="D58" s="107"/>
      <c r="E58" s="107"/>
      <c r="F58" s="107"/>
      <c r="G58" s="23"/>
      <c r="H58" s="8"/>
      <c r="I58" s="6"/>
      <c r="J58" s="1" t="s">
        <v>15</v>
      </c>
      <c r="K58" s="1" t="s">
        <v>82</v>
      </c>
      <c r="L58" s="11" t="s">
        <v>1</v>
      </c>
      <c r="M58" s="61"/>
    </row>
    <row r="59" spans="2:13" ht="12.75" customHeight="1" x14ac:dyDescent="0.2">
      <c r="B59" s="64"/>
      <c r="C59" s="108" t="s">
        <v>133</v>
      </c>
      <c r="D59" s="108"/>
      <c r="E59" s="108"/>
      <c r="F59" s="108"/>
      <c r="G59" s="23"/>
      <c r="H59" s="8"/>
      <c r="I59" s="6"/>
      <c r="J59" s="1" t="s">
        <v>24</v>
      </c>
      <c r="K59" s="1" t="s">
        <v>83</v>
      </c>
      <c r="L59" s="11" t="s">
        <v>1</v>
      </c>
      <c r="M59" s="61"/>
    </row>
    <row r="60" spans="2:13" ht="12.75" customHeight="1" thickBot="1" x14ac:dyDescent="0.25">
      <c r="B60" s="24" t="s">
        <v>101</v>
      </c>
      <c r="C60" s="66"/>
      <c r="D60" s="67"/>
      <c r="E60" s="23"/>
      <c r="F60" s="23"/>
      <c r="G60" s="23"/>
      <c r="H60" s="8"/>
      <c r="I60" s="6"/>
      <c r="J60" s="1" t="s">
        <v>53</v>
      </c>
      <c r="K60" s="1" t="s">
        <v>84</v>
      </c>
      <c r="L60" s="11" t="s">
        <v>1</v>
      </c>
      <c r="M60" s="61"/>
    </row>
    <row r="61" spans="2:13" ht="12.75" customHeight="1" x14ac:dyDescent="0.2">
      <c r="B61" s="24"/>
      <c r="C61" s="24"/>
      <c r="D61" s="24"/>
      <c r="E61" s="23"/>
      <c r="G61" s="40"/>
      <c r="H61" s="8"/>
      <c r="I61" s="6" t="s">
        <v>55</v>
      </c>
      <c r="J61" s="8" t="s">
        <v>85</v>
      </c>
      <c r="K61" s="8"/>
      <c r="L61" s="11" t="s">
        <v>1</v>
      </c>
      <c r="M61" s="61">
        <f>F32</f>
        <v>0</v>
      </c>
    </row>
    <row r="62" spans="2:13" ht="12.75" customHeight="1" x14ac:dyDescent="0.2">
      <c r="B62" s="40"/>
      <c r="C62" s="40"/>
      <c r="D62" s="40"/>
      <c r="E62" s="40"/>
      <c r="F62" s="75" t="s">
        <v>164</v>
      </c>
      <c r="G62" s="40"/>
      <c r="H62" s="1"/>
      <c r="I62" s="6" t="s">
        <v>56</v>
      </c>
      <c r="J62" s="8" t="s">
        <v>114</v>
      </c>
      <c r="K62" s="8"/>
      <c r="L62" s="11" t="s">
        <v>1</v>
      </c>
      <c r="M62" s="61"/>
    </row>
    <row r="63" spans="2:13" ht="12.75" customHeight="1" x14ac:dyDescent="0.2">
      <c r="B63" s="40"/>
      <c r="C63" s="40"/>
      <c r="D63" s="40"/>
      <c r="E63" s="40"/>
      <c r="F63" s="40"/>
      <c r="G63" s="4"/>
      <c r="H63" s="1"/>
      <c r="I63" s="6" t="s">
        <v>89</v>
      </c>
      <c r="J63" s="8" t="s">
        <v>123</v>
      </c>
      <c r="K63" s="8"/>
      <c r="L63" s="11" t="s">
        <v>1</v>
      </c>
      <c r="M63" s="61"/>
    </row>
    <row r="64" spans="2:13" ht="12.75" customHeight="1" thickBot="1" x14ac:dyDescent="0.25">
      <c r="B64" s="4"/>
      <c r="C64" s="4"/>
      <c r="D64" s="4"/>
      <c r="E64" s="4"/>
      <c r="F64" s="4"/>
      <c r="G64" s="1"/>
      <c r="H64" s="1"/>
      <c r="M64" s="58"/>
    </row>
    <row r="65" spans="2:13" ht="17.25" customHeight="1" thickBot="1" x14ac:dyDescent="0.3">
      <c r="B65" s="4"/>
      <c r="C65" s="4"/>
      <c r="D65" s="4"/>
      <c r="E65" s="4"/>
      <c r="F65" s="4"/>
      <c r="G65" s="1"/>
      <c r="H65" s="1"/>
      <c r="I65" s="38" t="s">
        <v>132</v>
      </c>
      <c r="J65" s="38"/>
      <c r="K65" s="39"/>
      <c r="L65" s="13" t="s">
        <v>1</v>
      </c>
      <c r="M65" s="62">
        <f>SUM(M9:M63)</f>
        <v>0</v>
      </c>
    </row>
    <row r="66" spans="2:13" ht="9" customHeight="1" thickBot="1" x14ac:dyDescent="0.3">
      <c r="B66" s="4"/>
      <c r="C66" s="4"/>
      <c r="D66" s="4"/>
      <c r="E66" s="4"/>
      <c r="F66" s="4"/>
      <c r="G66" s="1"/>
      <c r="H66" s="1"/>
      <c r="I66" s="38"/>
      <c r="J66" s="38"/>
      <c r="K66" s="38"/>
      <c r="L66" s="16"/>
      <c r="M66" s="58"/>
    </row>
    <row r="67" spans="2:13" ht="17.25" customHeight="1" thickBot="1" x14ac:dyDescent="0.3">
      <c r="B67" s="105" t="s">
        <v>130</v>
      </c>
      <c r="C67" s="105"/>
      <c r="D67" s="105"/>
      <c r="E67" s="105"/>
      <c r="F67" s="105"/>
      <c r="G67" s="37"/>
      <c r="H67" s="37"/>
      <c r="I67" s="34" t="s">
        <v>86</v>
      </c>
      <c r="J67" s="42"/>
      <c r="K67" s="42"/>
      <c r="L67" s="13" t="s">
        <v>1</v>
      </c>
      <c r="M67" s="62">
        <f>F28-M65</f>
        <v>0</v>
      </c>
    </row>
    <row r="68" spans="2:13" ht="12.75" customHeight="1" x14ac:dyDescent="0.2">
      <c r="B68" s="37"/>
      <c r="C68" s="37"/>
      <c r="D68" s="37"/>
      <c r="E68" s="37"/>
      <c r="F68" s="37"/>
      <c r="G68" s="41"/>
      <c r="H68" s="41"/>
      <c r="I68" s="41"/>
      <c r="J68" s="41"/>
      <c r="K68" s="10"/>
      <c r="L68" s="11"/>
    </row>
    <row r="69" spans="2:13" ht="12.75" customHeight="1" x14ac:dyDescent="0.2">
      <c r="C69" s="41"/>
      <c r="D69" s="41"/>
      <c r="E69" s="41"/>
      <c r="F69" s="41"/>
    </row>
    <row r="70" spans="2:13" ht="12.75" customHeight="1" x14ac:dyDescent="0.2">
      <c r="B70" s="7"/>
    </row>
    <row r="71" spans="2:13" ht="12.75" customHeight="1" x14ac:dyDescent="0.2">
      <c r="B71" s="7"/>
    </row>
    <row r="72" spans="2:13" ht="12.75" customHeight="1" x14ac:dyDescent="0.2">
      <c r="B72" s="7"/>
    </row>
    <row r="73" spans="2:13" ht="12.75" customHeight="1" x14ac:dyDescent="0.2">
      <c r="B73" s="7"/>
    </row>
    <row r="74" spans="2:13" ht="12.75" customHeight="1" x14ac:dyDescent="0.2">
      <c r="B74" s="7"/>
    </row>
    <row r="75" spans="2:13" ht="12.75" customHeight="1" x14ac:dyDescent="0.2">
      <c r="B75" s="7"/>
    </row>
    <row r="76" spans="2:13" x14ac:dyDescent="0.2">
      <c r="B76" s="7"/>
    </row>
    <row r="77" spans="2:13" x14ac:dyDescent="0.2">
      <c r="B77" s="7"/>
    </row>
    <row r="78" spans="2:13" x14ac:dyDescent="0.2">
      <c r="B78" s="7"/>
    </row>
    <row r="79" spans="2:13" x14ac:dyDescent="0.2">
      <c r="B79" s="7"/>
    </row>
    <row r="80" spans="2:13" x14ac:dyDescent="0.2">
      <c r="B80" s="7"/>
    </row>
    <row r="81" spans="2:2" x14ac:dyDescent="0.2">
      <c r="B81" s="7"/>
    </row>
    <row r="82" spans="2:2" x14ac:dyDescent="0.2">
      <c r="B82" s="7"/>
    </row>
    <row r="83" spans="2:2" x14ac:dyDescent="0.2">
      <c r="B83" s="7"/>
    </row>
    <row r="84" spans="2:2" x14ac:dyDescent="0.2">
      <c r="B84" s="7"/>
    </row>
    <row r="85" spans="2:2" x14ac:dyDescent="0.2">
      <c r="B85" s="7"/>
    </row>
    <row r="86" spans="2:2" x14ac:dyDescent="0.2">
      <c r="B86" s="7"/>
    </row>
    <row r="87" spans="2:2" x14ac:dyDescent="0.2">
      <c r="B87" s="7"/>
    </row>
    <row r="88" spans="2:2" x14ac:dyDescent="0.2">
      <c r="B88" s="7"/>
    </row>
  </sheetData>
  <mergeCells count="21">
    <mergeCell ref="C53:F53"/>
    <mergeCell ref="C58:F58"/>
    <mergeCell ref="C59:F59"/>
    <mergeCell ref="B67:F67"/>
    <mergeCell ref="C47:F47"/>
    <mergeCell ref="C49:F49"/>
    <mergeCell ref="C51:F51"/>
    <mergeCell ref="B35:F43"/>
    <mergeCell ref="B1:J2"/>
    <mergeCell ref="K1:N2"/>
    <mergeCell ref="B3:J3"/>
    <mergeCell ref="K3:L3"/>
    <mergeCell ref="M3:N3"/>
    <mergeCell ref="B4:N4"/>
    <mergeCell ref="B5:M5"/>
    <mergeCell ref="I7:K7"/>
    <mergeCell ref="J8:K8"/>
    <mergeCell ref="C27:D27"/>
    <mergeCell ref="C32:D33"/>
    <mergeCell ref="F32:F33"/>
    <mergeCell ref="E32:E33"/>
  </mergeCells>
  <phoneticPr fontId="0" type="noConversion"/>
  <printOptions horizontalCentered="1"/>
  <pageMargins left="0.5" right="0.5" top="0.35" bottom="0.25" header="0" footer="0.5"/>
  <pageSetup scale="88"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Jan</vt:lpstr>
      <vt:lpstr>Feb</vt:lpstr>
      <vt:lpstr>Mar</vt:lpstr>
      <vt:lpstr>Apr</vt:lpstr>
      <vt:lpstr>May</vt:lpstr>
      <vt:lpstr>Jun</vt:lpstr>
      <vt:lpstr>Jul</vt:lpstr>
      <vt:lpstr>Aug</vt:lpstr>
      <vt:lpstr>Sep</vt:lpstr>
      <vt:lpstr>Oct</vt:lpstr>
      <vt:lpstr>Nov</vt:lpstr>
      <vt:lpstr>Dec</vt:lpstr>
      <vt:lpstr>TOTALS</vt:lpstr>
      <vt:lpstr>Annual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Grove</dc:creator>
  <cp:lastModifiedBy>Brian Hammond</cp:lastModifiedBy>
  <cp:lastPrinted>2022-12-14T15:48:26Z</cp:lastPrinted>
  <dcterms:created xsi:type="dcterms:W3CDTF">2000-03-21T13:39:04Z</dcterms:created>
  <dcterms:modified xsi:type="dcterms:W3CDTF">2023-12-15T19:35:59Z</dcterms:modified>
</cp:coreProperties>
</file>